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drawings/drawing1.xml" ContentType="application/vnd.openxmlformats-officedocument.drawing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Emolumentos 2026" sheetId="1" state="visible" r:id="rId2"/>
  </sheets>
  <externalReferences>
    <externalReference r:id="rId3"/>
  </externalReferences>
  <definedNames>
    <definedName function="false" hidden="true" localSheetId="0" name="_xlnm._FilterDatabase" vbProcedure="false">'Emolumentos 2026'!$B$11:$L$1762</definedName>
    <definedName function="false" hidden="false" localSheetId="0" name="Print_Area_0" vbProcedure="false">[1]Todas_as_Atribuições!$A$1:$P$1789</definedName>
    <definedName function="false" hidden="false" localSheetId="0" name="Print_Area_0_0" vbProcedure="false">[1]Todas_as_Atribuições!$A$1:$P$1789</definedName>
    <definedName function="false" hidden="false" localSheetId="0" name="Print_Area_0_0_0" vbProcedure="false">[1]Todas_as_Atribuições!$A$1:$P$1789</definedName>
    <definedName function="false" hidden="false" localSheetId="0" name="Print_Area_0_0_0_0" vbProcedure="false">[1]Todas_as_Atribuições!$A$1:$P$1789</definedName>
    <definedName function="false" hidden="false" localSheetId="0" name="Print_Area_0_0_0_0_0" vbProcedure="false">[1]Todas_as_Atribuições!$A$1:$P$1789</definedName>
    <definedName function="false" hidden="false" localSheetId="0" name="Print_Area_0_0_0_0_0_0" vbProcedure="false">[1]Todas_as_Atribuições!$A$1:$P$1789</definedName>
    <definedName function="false" hidden="false" localSheetId="0" name="Print_Titles_0_0" vbProcedure="false">"[$'Todas as Atribuições'.$A$1:.$AMJ$10];[$'Todas as Atribuições'.$A$1:.$N$1048576]"</definedName>
    <definedName function="false" hidden="false" localSheetId="0" name="_xlnm._FilterDatabase" vbProcedure="false">'Emolumentos 2026'!$B$11:$L$1762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<sst xmlns="http://schemas.openxmlformats.org/spreadsheetml/2006/main" count="3648" uniqueCount="1630">
  <si>
    <t>PODER JUDICIÁRIO DO ESTADO DE GOIÁS</t>
  </si>
  <si>
    <t>SEE - Sistema Extrajudicial Eletrônico</t>
  </si>
  <si>
    <t>Tabela Técnica de Emolumentos dos Selos Eletrônicos - 2026</t>
  </si>
  <si>
    <t>Tabela Atualizada - 29/01/2026</t>
  </si>
  <si>
    <t>Obs.: É de inteira responsabilidade dos delegatários dos serviços extrajudiciais e das empresas de automação a correta cotação dos atos extrajudiciais conforme os percentuais legalmente fixados, sendo que a presente tabela visa, tão somente, auxiliar a adequação técnica do Sistema de Selos Eletrônicos do Poder Judiciário do Estado de Goiás, não substituindo a lei, que deve ser o único parâmetro a ser seguido.</t>
  </si>
  <si>
    <t>Índice de reajuste dos Emolumentos Extrajudiciais 2025/2026: 4,46% (COGEX: Proad. Nº 202512000692160 - Provimento nº 179/2025)</t>
  </si>
  <si>
    <t>Índice de reajuste das Taxas Judiciárias 2025/2026: 4,26% (PROAD 202601000702552)</t>
  </si>
  <si>
    <t>TABELA XIII - ATOS DOS TABELIÃES DE NOTAS, TABELIÃES E OFICIAIS DO REGISTRO DE CONTRATOS MARÍTIMOS</t>
  </si>
  <si>
    <t>Ord.</t>
  </si>
  <si>
    <t>Codificação Legal / Nome Atualizado (2026)</t>
  </si>
  <si>
    <t>Faixa de Cotação
2025 (R$)</t>
  </si>
  <si>
    <t>Faixa de Cotação
2026 (R$)</t>
  </si>
  <si>
    <t>IDs
Antigos</t>
  </si>
  <si>
    <t>IDs 2022
e 2026</t>
  </si>
  <si>
    <t>Combinação
Obrigatória</t>
  </si>
  <si>
    <t>Emolumento Vigência 2025
(R$)</t>
  </si>
  <si>
    <t>Taxa Judiciária Vigência 2025
(R$)</t>
  </si>
  <si>
    <t>Emolumento Vigência 2026
(R$)</t>
  </si>
  <si>
    <t>Taxa Judiciária Vigência 2026 (R$)</t>
  </si>
  <si>
    <t>63 A I - Escritura completa, sobre o valor econômico do ato – até R$ 653,80</t>
  </si>
  <si>
    <t>-</t>
  </si>
  <si>
    <t>63 A II - Escritura completa, sobre o valor econômico do ato - até R$ 1.307,62</t>
  </si>
  <si>
    <t>63 A III - Escritura completa, sobre o valor econômico do ato - até R$ 2.615,24</t>
  </si>
  <si>
    <t>63 A IV- Escritura completa, sobre o valor econômico do ato - até R$ 5.230,47</t>
  </si>
  <si>
    <t>63 A V - Escritura completa, sobre o valor econômico do ato - até R$ 10.460,94</t>
  </si>
  <si>
    <t>63 A VI - Escritura completa, sobre o valor econômico do ato - até R$ 15.691,43</t>
  </si>
  <si>
    <t>63 A VII - Escritura completa, sobre o valor econômico do ato - até R$ 26.152,37</t>
  </si>
  <si>
    <t>63 A VIII- Escritura completa, sobre o valor econômico do ato - até R$ 39.228,54</t>
  </si>
  <si>
    <t>63 A IX - Escritura completa, sobre o valor econômico do ato - até R$ 52.304,74</t>
  </si>
  <si>
    <t>63 A X - Escritura completa, sobre o valor econômico do ato - até R$ 65.380,92</t>
  </si>
  <si>
    <t>63 A XI - Escritura completa, sobre o valor econômico do ato - até R$ 104.609,47</t>
  </si>
  <si>
    <t>63 A XII - Escritura completa, sobre o valor econômico do ato - até R$ 156.914,21</t>
  </si>
  <si>
    <t>63 A XIII a - Escritura completa, sobre o valor econômico do ato - até R$ 172.643,46 (selo de adequação da Taxa Jud. 2026)</t>
  </si>
  <si>
    <t>63 A XIII - Escritura completa, sobre o valor econômico do ato - até R$ 261.523,68</t>
  </si>
  <si>
    <t>63 A XIV a - Escritura completa, sobre o valor econômico do ato - até R$ 287.739,06 (selo de adequação da Taxa Jud. 2026)</t>
  </si>
  <si>
    <t>63 A XIV - Escritura completa, sobre o valor econômico do ato - até R$ 392.285,51</t>
  </si>
  <si>
    <t>63 A XV - Escritura completa, sobre o valor econômico do ato - até R$ 523.047,35</t>
  </si>
  <si>
    <t>63 A XVI - Escritura completa, sobre o valor econômico do ato - até R$ 575.478,22 (selo de adequação da Taxa Jud. 2026)</t>
  </si>
  <si>
    <t>63 A XVI a - Escritura completa, sobre o valor econômico do ato - até R$ 1.150.956,52  (selo de adequação da Taxa Jud. 2026)</t>
  </si>
  <si>
    <t>63 A XVI b - Escritura completa, sobre o valor econômico do ato - acima R$ 1.150.956,52 (selo de adequação da Taxa Jud. 2026)</t>
  </si>
  <si>
    <t>63 - 2a nota a - Escritura com mais de um contrato (contrato de menor valor) até R$ 653,80</t>
  </si>
  <si>
    <t>2135
2136
2137
2138
2139
2140
2141
2142
2143
2144
2145
2147
2148
2149
2150
2151
2152
2153
2154
2155</t>
  </si>
  <si>
    <t>63 - 2a nota b- Escritura com mais de um contrato (contrato de menor valor) até R$ 1.307,62</t>
  </si>
  <si>
    <t>63 - 2a nota c- Escritura com mais de um contrato (contrato de menor valor) até R$ 2.615,24</t>
  </si>
  <si>
    <t>63 - 2a nota d- Escritura com mais de um contrato (contrato de menor valor) até R$ 5.230,47</t>
  </si>
  <si>
    <t>63 - 2a nota e- Escritura com mais de um contrato (contrato de menor valor) até R$ 10.460,94</t>
  </si>
  <si>
    <t>63 - 2a nota f- Escritura com mais de um contrato (contrato de menor valor) até R$ 15.691,43</t>
  </si>
  <si>
    <t>63 - 2a nota g- Escritura com mais de um contrato (contrato de menor valor) até R$ 26.152,37</t>
  </si>
  <si>
    <t>63 - 2a nota h- Escritura com mais de um contrato (contrato de menor valor) até R$ 39.228,54</t>
  </si>
  <si>
    <t>63 - 2a nota i- Escritura com mais de um contrato (contrato de menor valor) até R$ 52.304,74</t>
  </si>
  <si>
    <t>63 - 2a nota j- Escritura com mais de um contrato (contrato de menor valor) até R$ 65.380,92</t>
  </si>
  <si>
    <t>63 - 2a nota k- Escritura com mais de um contrato (contrato de menor valor) até R$ 104.609,47</t>
  </si>
  <si>
    <t>63 - 2a nota l- Escritura com mais de um contrato (contrato de menor valor) até R$ 156.914,21</t>
  </si>
  <si>
    <t>63 - 2a nota m- Escritura com mais de um contrato (contrato de menor valor) até R$ 261.523,68</t>
  </si>
  <si>
    <t>63 - 2a nota n- Escritura com mais de um contrato (contrato de menor valor) até R$ 392.285,51</t>
  </si>
  <si>
    <t>63 - 2a nota o- Escritura com mais de um contrato (contrato de menor valor) até R$ 523.047,35</t>
  </si>
  <si>
    <t>63 - 2a nota p- Escritura com mais de um contrato (contrato de menor valor) acima de R$ 523.047,35</t>
  </si>
  <si>
    <t>63 A I - Escritura completa, sobre o valor econômico do ato - até R$ 653,80 – FAR e FDS</t>
  </si>
  <si>
    <t>63 A II - Escritura completa, sobre o valor econômico do ato - até R$ 1.307,62 – FAR e FDS</t>
  </si>
  <si>
    <t>63 A III - Escritura completa, sobre o valor econômico do ato - até R$ 2.615,24 – FAR e FDS</t>
  </si>
  <si>
    <t>63 A IV- Escritura completa, sobre o valor econômico do ato - até R$ 5.230,47 – FAR e FDS</t>
  </si>
  <si>
    <t>63 A V - Escritura completa, sobre o valor econômico do ato - até R$ 10.460,94 – FAR e FDS</t>
  </si>
  <si>
    <t>63 A VI - Escritura completa, sobre o valor econômico do ato - até R$ 15.691,43 – FAR e FDS</t>
  </si>
  <si>
    <t>63 A VII - Escritura completa, sobre o valor econômico do ato - até R$ 26.152,37 – FAR e FDS</t>
  </si>
  <si>
    <t>63 A VIII- Escritura completa, sobre o valor econômico do ato - até R$ 39.228,54 – FAR e FDS</t>
  </si>
  <si>
    <t>63 A IX - Escritura completa, sobre o valor econômico do ato - até R$ 52.304,74 – FAR e FDS</t>
  </si>
  <si>
    <t>63 A X - Escritura completa, sobre o valor econômico do ato - até R$ 65.380,92 – FAR e FDS</t>
  </si>
  <si>
    <t>63 A XI - Escritura completa, sobre o valor econômico do ato - até R$ 104.609,47 – FAR e FDS</t>
  </si>
  <si>
    <t>63 A XII - Escritura completa, sobre o valor econômico do ato - até R$ 156.914,21 – FAR e FDS</t>
  </si>
  <si>
    <t>63 A XIII a - Escritura completa, sobre o valor econômico do ato - até R$ 172.643,46 – FAR e FDS (selo de adequação da Taxa Jud. 2026)</t>
  </si>
  <si>
    <t>63 A XIII - Escritura completa, sobre o valor econômico do ato - até R$ 261.523,68 – FAR e FDS</t>
  </si>
  <si>
    <t>63 A XIV a - Escritura completa, sobre o valor econômico do ato - até R$ 287.739,06 – FAR e FDS (selo de adequação da Taxa Jud. 2026)</t>
  </si>
  <si>
    <t>63 A XIV - Escritura completa, sobre o valor econômico do ato - até R$ 392.285,51 – FAR e FDS</t>
  </si>
  <si>
    <t>63 A XV - Escritura completa, sobre o valor econômico do ato - até R$ 523.047,35 – FAR e FDS</t>
  </si>
  <si>
    <t>63 A XVI - Escritura completa, sobre o valor econômico do ato - até R$ 575.478,22  – FAR e FDS (selo de adequação da Taxa Jud. 2026)</t>
  </si>
  <si>
    <t>63 A XVI a - Escritura completa, sobre o valor econômico do ato - até R$ 1.150.956,52 – FAR e FDS (selo de adequação da Taxa Jud. 2026)</t>
  </si>
  <si>
    <t>63 A XVI b- Escritura completa, sobre o valor econômico do ato - acima de R$ 1.150.956,52 – FAR e FDS (selo de adequação da Taxa Jud. 2026)</t>
  </si>
  <si>
    <t>64 C - Escritura completa de quitação – FAR e FDS</t>
  </si>
  <si>
    <t>Sem Faixa de Valor</t>
  </si>
  <si>
    <t>63 - 2a nota a- Escritura com mais de um contrato (contrato de menor valor) até R$ 653,80 – FAR e FDS</t>
  </si>
  <si>
    <t>2172
2173
2174
2175
2176
2177
2178
2179
2180
2181
2182
2184
2185
2186
2187
2188
2189
2190
2191
2192</t>
  </si>
  <si>
    <t>63 - 2a nota b- Escritura com mais de um contrato (contrato de menor valor) até R$ 1.307,62 – FAR e FDS</t>
  </si>
  <si>
    <t>63 - 2a nota c- Escritura com mais de um contrato (contrato de menor valor) até R$ 2.615,24 – FAR e FDS</t>
  </si>
  <si>
    <t>63 - 2a nota d- Escritura com mais de um contrato (contrato de menor valor) até R$ 5.230,47 – FAR e FDS</t>
  </si>
  <si>
    <t>63 - 2a nota e- Escritura com mais de um contrato (contrato de menor valor) até R$ 10.460,94 – FAR e FDS</t>
  </si>
  <si>
    <t>63 - 2a nota f- Escritura com mais de um contrato (contrato de menor valor) até R$ 15.691,43 – FAR e FDS</t>
  </si>
  <si>
    <t>63 - 2a nota g- Escritura com mais de um contrato (contrato de menor valor) até R$ 26.152,37 – FAR e FDS</t>
  </si>
  <si>
    <t>63 - 2a nota h- Escritura com mais de um contrato (contrato de menor valor) até R$ 39.228,54 – FAR e FDS</t>
  </si>
  <si>
    <t>63 - 2a nota i- Escritura com mais de um contrato (contrato de menor valor) até R$ 52.304,74 – FAR e FDS</t>
  </si>
  <si>
    <t>63 - 2a nota j- Escritura com mais de um contrato (contrato de menor valor) até R$ 65.380,92 – FAR e FDS</t>
  </si>
  <si>
    <t>63 - 2a nota k- Escritura com mais de um contrato (contrato de menor valor) até R$ 104.609,47 – FAR e FDS</t>
  </si>
  <si>
    <t>63 - 2a nota l- Escritura com mais de um contrato (contrato de menor valor) até R$ 156.914,21 – FAR e FDS</t>
  </si>
  <si>
    <t>63 - 2a nota m- Escritura com mais de um contrato (contrato de menor valor) até até R$ 261.523,68 – FAR e FDS</t>
  </si>
  <si>
    <t>63 - 2a nota n- Escritura com mais de um contrato (contrato de menor valor) até R$ 392.285,51 – FAR e FDS</t>
  </si>
  <si>
    <t>63 - 2a nota o- Escritura com mais de um contrato (contrato de menor valor) até R$ 523.047,35 – FAR e FDS</t>
  </si>
  <si>
    <t>63 - 2a nota p- Escritura com mais de um contrato (contrato de menor valor) acima de R$ 523.047,35 – FAR e FDS</t>
  </si>
  <si>
    <t>63 A I - Escritura completa, sobre o valor econômico do ato - até R$ 653,80 – PMCMV e Primeira Aquisição (SFH)</t>
  </si>
  <si>
    <t>63 A II - Escritura completa, sobre o valor econômico do ato - até R$ 1.307,62 – PMCMV e Primeira Aquisição (SFH)</t>
  </si>
  <si>
    <t>63 A III - Escritura completa, sobre o valor econômico do ato - até R$ 2.615,24 – PMCMV e Primeira Aquisição (SFH)</t>
  </si>
  <si>
    <t>63 A IV- Escritura completa, sobre o valor econômico do ato - até R$ 5.230,47 – PMCMV e Primeira Aquisição (SFH)</t>
  </si>
  <si>
    <t>63 A V - Escritura completa, sobre o valor econômico do ato - até R$ 10.460,94 – PMCMV e Primeira Aquisição (SFH)</t>
  </si>
  <si>
    <t>63 A VI - Escritura completa, sobre o valor econômico do ato - até R$ 15.691,43 – PMCMV e Primeira Aquisição (SFH)</t>
  </si>
  <si>
    <t>63 A VII - Escritura completa, sobre o valor econômico do ato - até R$ 26.152,37 – PMCMV e Primeira Aquisição (SFH)</t>
  </si>
  <si>
    <t>63 A VIII- Escritura completa, sobre o valor econômico do ato - até R$ 39.228,54 – PMCMV e Primeira Aquisição (SFH)</t>
  </si>
  <si>
    <t>63 A IX - Escritura completa, sobre o valor econômico do ato - até R$ 52.304,74 – PMCMV e Primeira Aquisição (SFH)</t>
  </si>
  <si>
    <t>63 A X - Escritura completa, sobre o valor econômico do ato - até R$ 65.380,92 – PMCMV e Primeira Aquisição (SFH)</t>
  </si>
  <si>
    <t>63 A XI - Escritura completa, sobre o valor econômico do ato - até R$ 104.609,47 – PMCMV e Primeira Aquisição (SFH)</t>
  </si>
  <si>
    <t>63 A XII - Escritura completa, sobre o valor econômico do ato - até R$ 156.914,21 – PMCMV e Primeira Aquisição (SFH)</t>
  </si>
  <si>
    <t>63 A XIII a - Escritura completa, sobre o valor econômico do ato - até R$ 172.643,46 – PMCMV e Primeira Aquisição (SFH) (selo de adequação da Taxa Jud. 2026)</t>
  </si>
  <si>
    <t>63 A XIII - Escritura completa, sobre o valor econômico do ato - até R$ 261.523,68 – PMCMV e Primeira Aquisição (SFH)</t>
  </si>
  <si>
    <t>63 A XIV a - Escritura completa, sobre o valor econômico do ato - até R$ 287.739,06 – PMCMV e Primeira Aquisição (SFH) (selo de adequação da Taxa Jud. 2026)</t>
  </si>
  <si>
    <t>63 A XIV - Escritura completa, sobre o valor econômico do ato - até R$ 392.285,51 – PMCMV e Primeira Aquisição (SFH)</t>
  </si>
  <si>
    <t>63 A XV - Escritura completa, sobre o valor econômico do ato - até R$ 523.047,35 – PMCMV e Primeira Aquisição (SFH)</t>
  </si>
  <si>
    <t>63 A XVI - Escritura completa, sobre o valor econômico do ato - até R$ 575.478,22 – PMCMV e Primeira Aquisição (SFH) (selo de adequação da Taxa Jud. 2026)</t>
  </si>
  <si>
    <t>63 A XVI a - Escritura completa, sobre o valor econômico do ato - até R$ 1.150.956,52 – PMCMV e Primeira Aquisição (SFH) (selo de adequação da Taxa Jud. 2026)</t>
  </si>
  <si>
    <t>63 A XVI b- Escritura completa, sobre o valor econômico do ato - acima de R$ 1.150.956,52 – PMCMV e Primeira Aquisição (SFH) (selo de adequação da Taxa Jud. 2026)</t>
  </si>
  <si>
    <t>64 C - Escritura completa de quitação – PMCMV e Primeira Aquisição (SFH)</t>
  </si>
  <si>
    <t>63 - 2a nota a- Escritura com mais de um contrato (contrato de menor valor) até R$ 653,80 – PMCMV e Primeira Aquisição (SFH)</t>
  </si>
  <si>
    <t>2210
2211
2212
2213
2214
2215
2216
2217
2218
2219
2220
2222
2223
2224
2225
2226
2227
2228
2229
2230</t>
  </si>
  <si>
    <t>63 - 2a nota b- Escritura com mais de um contrato (contrato de menor valor) até R$ 1.307,62 – PMCMV e Primeira Aquisição (SFH)</t>
  </si>
  <si>
    <t>63 - 2a nota c- Escritura com mais de um contrato (contrato de menor valor) até R$ 2.615,24 – PMCMV e Primeira Aquisição (SFH)</t>
  </si>
  <si>
    <t>63 - 2a nota d- Escritura com mais de um contrato (contrato de menor valor) até R$ 5.230,47 – PMCMV e Primeira Aquisição (SFH)</t>
  </si>
  <si>
    <t>63 - 2a nota e- Escritura com mais de um contrato (contrato de menor valor) até R$ 10.460,94 – PMCMV e Primeira Aquisição (SFH)</t>
  </si>
  <si>
    <t>63 - 2a nota f- Escritura com mais de um contrato (contrato de menor valor) até R$ 15.691,43 – PMCMV e Primeira Aquisição (SFH)</t>
  </si>
  <si>
    <t>63 - 2a nota g- Escritura com mais de um contrato (contrato de menor valor) até R$ 26.152,37 – PMCMV e Primeira Aquisição (SFH)</t>
  </si>
  <si>
    <t>63 - 2a nota h- Escritura com mais de um contrato (contrato de menor valor) até R$ 39.228,54 – PMCMV e Primeira Aquisição (SFH)</t>
  </si>
  <si>
    <t>63 - 2a nota i- Escritura com mais de um contrato (contrato de menor valor) até R$ 52.304,74 – PMCMV e Primeira Aquisição (SFH)</t>
  </si>
  <si>
    <t>63 - 2a nota j- Escritura com mais de um contrato (contrato de menor valor) até R$ 65.380,92 – PMCMV e Primeira Aquisição (SFH)</t>
  </si>
  <si>
    <t>63 - 2a nota k- Escritura com mais de um contrato (contrato de menor valor) até R$ 104.609,47 – PMCMV e Primeira Aquisição (SFH)</t>
  </si>
  <si>
    <t>63 - 2a nota l- Escritura com mais de um contrato (contrato de menor valor) até R$ 156.914,21 – PMCMV e Primeira Aquisição (SFH)</t>
  </si>
  <si>
    <t>63 - 2a nota m- Escritura com mais de um contrato (contrato de menor valor) até R$ 261.523,68 – PMCMV e Primeira Aquisição (SFH)</t>
  </si>
  <si>
    <t>63 - 2a nota n- Escritura com mais de um contrato (contrato de menor valor) até R$ 392.285,51 – PMCMV e Primeira Aquisição (SFH)</t>
  </si>
  <si>
    <t>63 - 2a nota o- Escritura com mais de um contrato (contrato de menor valor) até R$ 523.047,35 – PMCMV e Primeira Aquisição (SFH)</t>
  </si>
  <si>
    <t>63 - 2a nota p- Escritura com mais de um contrato (contrato de menor valor) acima de R$ 523.047,35 – PMCMV e Primeira Aquisição (SFH)</t>
  </si>
  <si>
    <t>63 B - Escritura completa, sem valor econômico</t>
  </si>
  <si>
    <t>63 C - Escritura completa de quitação</t>
  </si>
  <si>
    <t>63 D – Escritura de aquisição de propriedade pelo PMCMV, ou programa que o suceda, incluindo garantias e
avenças acessórias</t>
  </si>
  <si>
    <t>63 – 1º nota a – Escritura de permuta, com base de cálculo até R$ 653,80</t>
  </si>
  <si>
    <t>63 – 1º nota b – Escritura de permuta, com base de cálculo até R$ 1.307,62</t>
  </si>
  <si>
    <t>63 – 1º nota c – Escritura de permuta, com base de cálculo até R$ 2.615,24</t>
  </si>
  <si>
    <t>63 – 1º nota d – Escritura de permuta, com base de cálculo até R$ 5.230,47</t>
  </si>
  <si>
    <t>63 – 1º nota e – Escritura de permuta, com base de cálculo até R$ 10.460,94</t>
  </si>
  <si>
    <t>63 – 1º nota f – Escritura de permuta, com base de cálculo até R$ 15.691,43</t>
  </si>
  <si>
    <t>63 – 1º nota g – Escritura de permuta, com base de cálculo até R$ 26.152,37</t>
  </si>
  <si>
    <t>63 – 1º nota h – Escritura de permuta, com base de cálculo até R$ 39.228,54</t>
  </si>
  <si>
    <t>63 – 1º nota i – Escritura de permuta, com base de cálculo até R$ 52.304,74</t>
  </si>
  <si>
    <t>63 – 1º nota j – Escritura de permuta, com base de cálculo até R$ 65.380,92</t>
  </si>
  <si>
    <t>63 – 1º nota k – Escritura de permuta, com base de cálculo até R$ 104.609,47</t>
  </si>
  <si>
    <t>63 – 1º nota l – Escritura de permuta, com base de cálculo até R$ 156.914,21</t>
  </si>
  <si>
    <t>63 – 1º nota m a – Escritura de permuta, com base de cálculo até R$ 172.643,46 (selo de adequação da Taxa Jud. 2026)</t>
  </si>
  <si>
    <t>63 – 1º nota m – Escritura de permuta, com base de cálculo até R$ 261.523,68</t>
  </si>
  <si>
    <t>63 – 1º nota n a – Escritura de permuta, com base de cálculo até R$ 287.739,06 (selo de adequação da Taxa Jud. 2026)</t>
  </si>
  <si>
    <t>63 – 1º nota n – Escritura de permuta, com base de cálculo até R$ 392.285,51</t>
  </si>
  <si>
    <t>63 – 1º nota o – Escritura de permuta, com base de cálculo até R$ 523.047,35</t>
  </si>
  <si>
    <t>63 – 1º nota p – Escritura de permuta, com base de cálculo até R$ 575.478,22 (selo de adequação da Taxa Jud. 2026)</t>
  </si>
  <si>
    <t>63 – 1º nota p a – Escritura de permuta, com base de cálculo até - até R$ 1.150.956,52 (selo de adequação da Taxa Jud. 2026)</t>
  </si>
  <si>
    <t>63 – 1º nota p b– Escritura de permuta, com base de cálculo acima de R$ 1.150.956,52 (selo de adequação da Taxa Jud. 2026)</t>
  </si>
  <si>
    <t>63 - 4a nota a - escritura de compromisso de compra e venda até R$ 653,80</t>
  </si>
  <si>
    <t>63 - 4a nota b - escritura de compromisso de compra e venda até R$ 1.307,62</t>
  </si>
  <si>
    <t>63 - 4a nota c - escritura de compromisso de compra e venda até R$ 2.615,24</t>
  </si>
  <si>
    <t>63 - 4a nota d - escritura de compromisso de compra e venda até R$ 5.230,47</t>
  </si>
  <si>
    <t>63 - 4a nota e - escritura de compromisso de compra e venda até R$ 10.460,94</t>
  </si>
  <si>
    <t>63 - 4a nota f - escritura de compromisso de compra e venda até R$ 15.691,43</t>
  </si>
  <si>
    <t>63 - 4a nota g - escritura de compromisso de compra e venda até R$ 26.152,37</t>
  </si>
  <si>
    <t>63 - 4a nota h - escritura de compromisso de compra e venda até R$ 39.228,54</t>
  </si>
  <si>
    <t>63 - 4a nota i - escritura de compromisso de compra e venda até R$ 52.304,74</t>
  </si>
  <si>
    <t>63 - 4a nota j - escritura de compromisso de compra e venda até R$ 65.380,92</t>
  </si>
  <si>
    <t>63 - 4a nota k - escritura de compromisso de compra e venda até R$ 104.609,47</t>
  </si>
  <si>
    <t>63 - 4a nota l - escritura de compromisso de compra e venda até R$ 156.914,21</t>
  </si>
  <si>
    <t>63 - 4a nota m a - escritura de compromisso de compra e venda até R$ 172.643,46 (selo de adequação da Taxa Jud. 2026)</t>
  </si>
  <si>
    <t>63 - 4a nota m - escritura de compromisso de compra e venda até R$ 261.523,68</t>
  </si>
  <si>
    <t>63 - 4a nota n a - escritura de compromisso de compra e venda até R$ 287.739,06 (selo de adequação da Taxa Jud. 2026)</t>
  </si>
  <si>
    <t>63 - 4a nota n - escritura de compromisso de compra e venda até R$ 392.285,51</t>
  </si>
  <si>
    <t>63 - 4a nota o - escritura de compromisso de compra e venda até R$ 523.047,35</t>
  </si>
  <si>
    <t>63 - 4a nota p - escritura de compromisso de compra e venda até R$ 575.478,22 (selo de adequação da Taxa Jud. 2026)</t>
  </si>
  <si>
    <t>63 - 4a nota p a- escritura de compromisso de compra e venda até R$ 1.150.956,52 (selo de adequação da Taxa Jud. 2026)</t>
  </si>
  <si>
    <t>63 - 4a nota p b- escritura de compromisso de compra e venda acima de R$ 1.150.956,52 (selo de adequação da Taxa Jud. 2026)</t>
  </si>
  <si>
    <t>63 5a nota a - Escritura completa, com recursos do SISTEMA FINANCEIRO IMOBILIÁRIO – até R$ 653,80</t>
  </si>
  <si>
    <t>63 5a nota b - Escritura completa, com recursos do SISTEMA FINANCEIRO IMOBILIÁRIO - até R$ 1.307,62</t>
  </si>
  <si>
    <t>63 5a nota c - Escritura completa, com recursos do SISTEMA FINANCEIRO IMOBILIÁRIO - até R$ 2.615,24</t>
  </si>
  <si>
    <t>63 5a nota d- Escritura completa, com recursos do SISTEMA FINANCEIRO IMOBILIÁRIO - até R$ 5.230,47</t>
  </si>
  <si>
    <t>63 5a nota e - Escritura completa, com recursos do SISTEMA FINANCEIRO IMOBILIÁRIO - até R$ 10.460,94</t>
  </si>
  <si>
    <t>63 5a nota f - Escritura completa, com recursos do SISTEMA FINANCEIRO IMOBILIÁRIO - até R$ 15.691,43</t>
  </si>
  <si>
    <t>63 5a nota g - Escritura completa, com recursos do SISTEMA FINANCEIRO IMOBILIÁRIO - até R$ 26.152,37</t>
  </si>
  <si>
    <t>63 5a nota h - Escritura completa, com recursos do SISTEMA FINANCEIRO IMOBILIÁRIO - até R$ 39.228,54</t>
  </si>
  <si>
    <t>63 5a nota i - Escritura completa, com recursos do SISTEMA FINANCEIRO IMOBILIÁRIO - até R$ 52.304,74</t>
  </si>
  <si>
    <t>63 5a nota j - Escritura completa, com recursos do SISTEMA FINANCEIRO IMOBILIÁRIO - até R$ 65.380,92</t>
  </si>
  <si>
    <t>63 5a nota k - Escritura completa, com recursos do SISTEMA FINANCEIRO IMOBILIÁRIO - até R$ 104.609,47</t>
  </si>
  <si>
    <t>63 5a nota l - Escritura completa, com recursos do SISTEMA FINANCEIRO IMOBILIÁRIO - até R$ 156.914,21</t>
  </si>
  <si>
    <t>63 5a nota m a - Escritura completa, com recursos do SISTEMA FINANCEIRO IMOBILIÁRIO - até R$ 172.643,46 (selo de adequação da Taxa Jud. 2026)</t>
  </si>
  <si>
    <t>63 5a nota m - Escritura completa, com recursos do SISTEMA FINANCEIRO IMOBILIÁRIO - até R$ 261.523,68</t>
  </si>
  <si>
    <t>63 5a nota n a - Escritura completa, com recursos do SISTEMA FINANCEIRO IMOBILIÁRIO - até R$ 287.739,06 (selo de adequação da Taxa Jud. 2026)</t>
  </si>
  <si>
    <t>63 5a nota n - Escritura completa, com recursos do SISTEMA FINANCEIRO IMOBILIÁRIO – até R$ 392.285,51</t>
  </si>
  <si>
    <t>63 5a nota o - Escritura completa, com recursos do SISTEMA FINANCEIRO IMOBILIÁRIO - até R$ 523.047,35</t>
  </si>
  <si>
    <t>63 5a nota p - Escritura completa, com recursos do SISTEMA FINANCEIRO IMOBILIÁRIO - até R$ 575.478,22 (selo de adequação da Taxa Jud. 2026)</t>
  </si>
  <si>
    <t>63 5a nota p a- Escritura completa, com recursos do SISTEMA FINANCEIRO IMOBILIÁRIO - até R$ 1.150.956,52 (selo de adequação da Taxa Jud. 2026)</t>
  </si>
  <si>
    <t>63 5a nota p b- Escritura completa, com recursos do SISTEMA FINANCEIRO IMOBILIÁRIO - acima de R$ 1.150.956,52 (selo de adequação da Taxa Jud. 2026)</t>
  </si>
  <si>
    <t>63 5a nota - Escritura completa de quitação - SISTEMA FINANCEIRO IMOBILIÁRIO</t>
  </si>
  <si>
    <t>63 - 2a nota a- Escritura com mais de um contrato (contrato de menor valor) até R$ 653,80 – SISTEMA FINANCEIRO IMOBILIÁRIO</t>
  </si>
  <si>
    <t>2293
2294
2295
2296
2297
2298
2299
2300
2301
2302
2303
2305
2306
2307
2308
2309
2310
2311
2312
2313</t>
  </si>
  <si>
    <t>63 - 2a nota b- Escritura com mais de um contrato (contrato de menor valor) até R$ 1.307,62 – SISTEMA FINANCEIRO IMOBILIÁRIO</t>
  </si>
  <si>
    <t>63 - 2a nota c- Escritura com mais de um contrato (contrato de menor valor) até R$ 2.615,24 – SISTEMA FINANCEIRO IMOBILIÁRIO</t>
  </si>
  <si>
    <t>63 - 2a nota d- Escritura com mais de um contrato (contrato de menor valor) até R$ 5.230,47 – SISTEMA FINANCEIRO IMOBILIÁRIO</t>
  </si>
  <si>
    <t>63 - 2a nota e- Escritura com mais de um contrato (contrato de menor valor) até R$ 10.460,94 – SISTEMA FINANCEIRO IMOBILIÁRIO</t>
  </si>
  <si>
    <t>63 - 2a nota f- Escritura com mais de um contrato (contrato de menor valor) até R$ 15.691,43 – SISTEMA FINANCEIRO IMOBILIÁRIO</t>
  </si>
  <si>
    <t>63 - 2a nota g- Escritura com mais de um contrato (contrato de menor valor) até R$ 26.152,37 – SISTEMA FINANCEIRO IMOBILIÁRIO</t>
  </si>
  <si>
    <t>63 - 2a nota h- Escritura com mais de um contrato (contrato de menor valor) até R$ 39.228,54 – SISTEMA FINANCEIRO IMOBILIÁRIO</t>
  </si>
  <si>
    <t>63 - 2a nota i- Escritura com mais de um contrato (contrato de menor valor) até R$ 52.304,74 – SISTEMA FINANCEIRO IMOBILIÁRIO</t>
  </si>
  <si>
    <t>63 - 2a nota j- Escritura com mais de um contrato (contrato de menor valor) até R$ 65.380,92 – SISTEMA FINANCEIRO IMOBILIÁRIO</t>
  </si>
  <si>
    <t>63 - 2a nota k- Escritura com mais de um contrato (contrato de menor valor) até R$ 104.609,47 – SISTEMA FINANCEIRO IMOBILIÁRIO</t>
  </si>
  <si>
    <t>63 - 2a nota l- Escritura com mais de um contrato (contrato de menor valor) até R$ 156.914,21 – SISTEMA FINANCEIRO IMOBILIÁRIO</t>
  </si>
  <si>
    <t>63 - 2a nota m- Escritura com mais de um contrato (contrato de menor valor) até R$ 261.523,68 – SISTEMA FINANCEIRO IMOBILIÁRIO</t>
  </si>
  <si>
    <t>63 - 2a nota n- Escritura com mais de um contrato (contrato de menor valor) até R$ 392.285,51 – SISTEMA FINANCEIRO IMOBILIÁRIO</t>
  </si>
  <si>
    <t>63 - 2a nota o- Escritura com mais de um contrato (contrato de menor valor) até R$ 523.047,35 – SISTEMA FINANCEIRO IMOBILIÁRIO</t>
  </si>
  <si>
    <t>63 - 2a nota p- Escritura com mais de um contrato (contrato de menor valor) acima de R$ 523.047,35 – SISTEMA FINANCEIRO IMOBILIÁRIO</t>
  </si>
  <si>
    <t>64 I a - Procuração em causa própria sobre o valor econômico de até R$ 653,80</t>
  </si>
  <si>
    <t>64 I b - Procuração em causa própria sobre o valor econômico de até R$ 1.307,62</t>
  </si>
  <si>
    <t>64 I c - Procuração em causa própria sobre o valor econômico de até R$ 2.615,24</t>
  </si>
  <si>
    <t>64 I d- Procuração em causa própria sobre o valor econômico de até R$ 5.230,47</t>
  </si>
  <si>
    <t>64 I e - Procuração em causa própria sobre o valor econômico de até R$ 10.460,94</t>
  </si>
  <si>
    <t>64 I f - Procuração em causa própria sobre o valor econômico de até R$ 15.691,43</t>
  </si>
  <si>
    <t>64 I g - Procuração em causa própria sobre o valor econômico de até R$ 26.152,37</t>
  </si>
  <si>
    <t>64 I h - Procuração em causa própria sobre o valor econômico de até R$ 39.228,54</t>
  </si>
  <si>
    <t>64 I i - Procuração em causa própria sobre o valor econômico de até R$ 52.304,74</t>
  </si>
  <si>
    <t>64 I j - Procuração em causa própria sobre o valor econômico de até R$ 65.380,92</t>
  </si>
  <si>
    <t>64 I k - Procuração em causa própria sobre o valor econômico de até R$ 104.609,47</t>
  </si>
  <si>
    <t>64 I l - Procuração em causa própria sobre o valor econômico de até R$ 156.914,21</t>
  </si>
  <si>
    <t>64 I m - Procuração em causa própria sobre o valor econômico de até R$ 261.523,68</t>
  </si>
  <si>
    <t>64 I n - Procuração em causa própria sobre o valor econômico de até R$ 392.285,51</t>
  </si>
  <si>
    <t>64 I o - Procuração em causa própria sobre o valor econômico de até R$ 523.047,35</t>
  </si>
  <si>
    <t>64 I p - Procuração em causa própria sobre o valor econômico de acima de R$ 523.047,35</t>
  </si>
  <si>
    <t>64 II - Procuração com finalidade ad judicia</t>
  </si>
  <si>
    <t>64 III - Procuração com finalidade ad negotia</t>
  </si>
  <si>
    <t>64 IV - Procuração com outras finalidades</t>
  </si>
  <si>
    <t>64 - 1a nota - por outorgante que acrescer</t>
  </si>
  <si>
    <t>2347/2348/ 2349</t>
  </si>
  <si>
    <t>64 - 2a nota a1 – Substabelecimento de Procuração em causa própria até R$ 653,80</t>
  </si>
  <si>
    <t>64 - 2a nota a2 – Substabelecimento de Procuração em causa própria até R$ 1.307,62</t>
  </si>
  <si>
    <t>64 - 2a nota a3 – Substabelecimento de Procuração em causa própria até R$ 2.615,24</t>
  </si>
  <si>
    <t>64 - 2a nota a4 –  Substabelecimento de Procuração em causa própria até R$ 5.230,47</t>
  </si>
  <si>
    <t>64 - 2a nota a5 –  Substabelecimento de Procuração em causa própria até R$ 10.460,94</t>
  </si>
  <si>
    <t>64 - 2a nota a6 - Substabelecimento de Procuração em causa própria até R$ 15.691,43</t>
  </si>
  <si>
    <t>64 - 2a nota a7 – Substabelecimento de Procuração em causa própria até R$ 26.152,37</t>
  </si>
  <si>
    <t>64 - 2a nota a8 –  Substabelecimento de Procuração em causa própria até R$ 39.228,54</t>
  </si>
  <si>
    <t>64 - 2a nota a9 –  Substabelecimento de Procuração em causa própria até R$ 52.304,74</t>
  </si>
  <si>
    <t>64 - 2a nota a10 –  Substabelecimento de Procuração em causa própria até R$ 65.380,92</t>
  </si>
  <si>
    <t>64 - 2a nota a11 – Substabelecimento de Procuração em causa própria até R$ 104.609,47</t>
  </si>
  <si>
    <t>64 - 2a nota a12 – Substabelecimento de Procuração em causa própria até R$ 156.914,21</t>
  </si>
  <si>
    <t>64 - 2a nota a13 –  Substabelecimento de Procuração em causa própria até R$ 261.523,68</t>
  </si>
  <si>
    <t>64 - 2a nota a14 – Substabelecimento de Procuração em causa própria até R$ 392.285,51</t>
  </si>
  <si>
    <t>64 - 2a nota a15 – Substabelecimento de Procuração em causa própria até R$ 523.047,35</t>
  </si>
  <si>
    <t>64 - 2a nota a16 – Substabelecimento de Procuração em causa própria acima de R$ 523.047,35</t>
  </si>
  <si>
    <t>64 - 2a nota b1 – Substabelecimento de Procuração Ad Judicia</t>
  </si>
  <si>
    <t>64 - 2a nota c1 – Substabelecimento de Procuração Ad Negotia</t>
  </si>
  <si>
    <t>64 - 2a nota d1 - Substabelecimento de Procuração Outras Finalidades</t>
  </si>
  <si>
    <t>64 - 2a nota b2 – Revogação de Procuração Ad Judicia</t>
  </si>
  <si>
    <t>64 - 2a nota c2 – Revogação de Procuração Ad Negotia</t>
  </si>
  <si>
    <t>64 - 2a nota d2 - Revogação de Procuração Outras Finalidades</t>
  </si>
  <si>
    <t>65 I A - Lavratura de testamento de instituição de herdeiro ou legatário</t>
  </si>
  <si>
    <t>65 I B - Lavratura de testamento com outras disposições</t>
  </si>
  <si>
    <t>65 II - Revogação de testamento</t>
  </si>
  <si>
    <t>65 III - Aprovação de testamento cerrado</t>
  </si>
  <si>
    <t>66 A - Escritura de constituição ou de especificação de condomínio em plano vertical e modificações</t>
  </si>
  <si>
    <t>66 B - por unidade autônoma constante da especificação</t>
  </si>
  <si>
    <t>67 I - Retificação, ratificação ou outro ato destinado a integrar escritura lavrada, sobre o valor econômico do ato anterior - até R$ 653,80</t>
  </si>
  <si>
    <t>67 II - Retificação, ratificação ou outro ato destinado a integrar escritura lavrada, sobre o valor econômico do ato anterior - até R$ 1.307,62</t>
  </si>
  <si>
    <t>67 III - Retificação, ratificação ou outro ato destinado a integrar escritura lavrada, sobre o valor econômico do ato anterior - até R$ 2.615,24</t>
  </si>
  <si>
    <t>67 IV- Retificação, ratificação ou outro ato destinado a integrar escritura lavrada, sobre o valor econômico do ato anterior - até R$ 5.230,47</t>
  </si>
  <si>
    <t>67 V - Retificação, ratificação ou outro ato destinado a integrar escritura lavrada, sobre o valor econômico do ato anterior - até R$ 10.460,94</t>
  </si>
  <si>
    <t>67 VI - Retificação, ratificação ou outro ato destinado a integrar escritura lavrada, sobre o valor econômico do ato anterior - até  R$ 15.691,43</t>
  </si>
  <si>
    <t>67 VII - Retificação, ratificação ou outro ato destinado a integrar escritura lavrada, sobre o valor econômico do ato anterior - até R$ 26.152,37</t>
  </si>
  <si>
    <t>67 VIII- Retificação, ratificação ou outro ato destinado a integrar escritura lavrada, sobre o valor econômico do ato anterior – até R$ 39.228,54</t>
  </si>
  <si>
    <t>67 IX - Retificação, ratificação ou outro ato destinado a integrar escritura lavrada, sobre o valor econômico do ato anterior - até R$ 52.304,74</t>
  </si>
  <si>
    <t>67 X - Retificação, ratificação ou outro ato destinado a integrar escritura lavrada, sobre o valor econômico do ato anterior - até R$ 65.380,92</t>
  </si>
  <si>
    <t>67 XI - Retificação, ratificação ou outro ato destinado a integrar escritura lavrada, sobre o valor econômico do ato anterior - até R$ 104.609,47</t>
  </si>
  <si>
    <t>67 XII - Retificação, ratificação ou outro ato destinado a integrar escritura lavrada, sobre o valor econômico do ato anterior - até R$ 156.914,21</t>
  </si>
  <si>
    <t>67 XIII - Retificação, ratificação ou outro ato destinado a integrar escritura lavrada, sobre o valor econômico do ato anterior - até R$ 261.523,68</t>
  </si>
  <si>
    <t>67 XIV - Retificação, ratificação ou outro ato destinado a integrar escritura lavrada, sobre o valor econômico do ato anterior - até R$ 392.285,51</t>
  </si>
  <si>
    <t>67 XV - Retificação, ratificação ou outro ato destinado a integrar escritura lavrada, sobre o valor econômico do ato anterior - até R$ 523.047,35</t>
  </si>
  <si>
    <t>67 XVI - Retificação, ratificação ou outro ato destinado a integrar escritura lavrada, sobre o valor econômico do ato anterior - acima de R$ 523.047,35</t>
  </si>
  <si>
    <t>67 B - Retificação, ratificação ou outro ato destinado a integrar escritura lavrada, sem valor econômico</t>
  </si>
  <si>
    <t>67 c/c 63 2ª nota a – Retificação, ratificação ou outro ato destinado a integrar escritura lavrada, sobre o valor econômico do ato anterior – até R$ 653,80 (contrato de menor valor)</t>
  </si>
  <si>
    <t>2379
2380
2381
2382
2383
2384
2385
2386
2387
2388
2389
2390
2391
2392
2393
2394</t>
  </si>
  <si>
    <t>67 c/c 63 2ª nota b – Retificação, ratificação ou outro ato destinado a integrar escritura lavrada, sobre o valor econômico do ato anterior – até R$ 1.307,62 (contrato de menor valor)</t>
  </si>
  <si>
    <t>67 c/c 63 2ª nota c – Retificação, ratificação ou outro ato destinado a integrar escritura lavrada, sobre o valor econômico do ato anterior – até R$ 2.615,24 (contrato de menor valor)</t>
  </si>
  <si>
    <t>67 c/c 63 2ª nota d – Retificação, ratificação ou outro ato destinado a integrar escritura lavrada, sobre o valor econômico do ato anterior – até R$ 5.230,47 (contrato de menor valor)</t>
  </si>
  <si>
    <t>67 c/c 63 2ª nota e – Retificação, ratificação ou outro ato destinado a integrar escritura lavrada, sobre o valor econômico do ato anterior – até R$ 10.460,94 (contrato de menor valor)</t>
  </si>
  <si>
    <t>67 c/c 63 2ª nota f – Retificação, ratificação ou outro ato destinado a integrar escritura lavrada, sobre o valor econômico do ato anterior – até R$ 15.691,43 (contrato de menor valor)</t>
  </si>
  <si>
    <t>67 c/c 63 2ª nota g – Retificação, ratificação ou outro ato destinado a integrar escritura lavrada, sobre o valor econômico do ato anterior – até R$ 26.152,37 (contrato de menor valor)</t>
  </si>
  <si>
    <t>67 c/c 63 2ª nota h – Retificação, ratificação ou outro ato destinado a integrar escritura lavrada, sobre o valor econômico do ato anterior – até R$ 39.228,54 (contrato de menor valor)</t>
  </si>
  <si>
    <t>67 c/c 63 2ª nota i – Retificação, ratificação ou outro ato destinado a integrar escritura lavrada, sobre o valor econômico do ato anterior – até R$ 52.304,74 (contrato de menor valor)</t>
  </si>
  <si>
    <t>67 c/c 63 2ª nota j – Retificação, ratificação ou outro ato destinado a integrar escritura lavrada, sobre o valor econômico do ato anterior – até R$ 65.380,92 (contrato de menor valor)</t>
  </si>
  <si>
    <t>67 c/c 63 2ª nota k – Retificação, ratificação ou outro ato destinado a integrar escritura lavrada, sobre o valor econômico do ato anterior – até R$ 104.609,47 (contrato de menor valor)</t>
  </si>
  <si>
    <t>67 c/c 63 2ª nota l – Retificação, ratificação ou outro ato destinado a integrar escritura lavrada, sobre o valor econômico do ato anterior – até R$ 156.914,21 (contrato de menor valor)</t>
  </si>
  <si>
    <t>67 c/c 63 2ª nota m – Retificação, ratificação ou outro ato destinado a integrar escritura lavrada, sobre o valor econômico do ato anterior – até R$ 261.523,68 (contrato de menor valor)</t>
  </si>
  <si>
    <t>67 c/c 63 2ª nota n – Retificação, ratificação ou outro ato destinado a integrar escritura lavrada, sobre o valor econômico do ato anterior – até R$ 392.285,51 (contrato de menor valor)</t>
  </si>
  <si>
    <t>67 c/c 63 2ª nota o – Retificação, ratificação ou outro ato destinado a integrar escritura lavrada, sobre o valor econômico do ato anterior – até R$ 523.047,35 (contrato de menor valor)</t>
  </si>
  <si>
    <t>67 c/c 63 2ª nota p – Retificação, ratificação ou outro ato destinado a integrar escritura lavrada, sobre o valor econômico do ato anterior – acima de R$ 523.047,35 (contrato de menor valor)</t>
  </si>
  <si>
    <t>68 (84 A I) - Registro de contrato marítimo - até R$ 653,80</t>
  </si>
  <si>
    <t>68 (84 A II) - Registro de contrato marítimo - até R$ 1.307,62</t>
  </si>
  <si>
    <t>68 (84 A III) - Registro de contrato marítimo - até R$ 2.615,24</t>
  </si>
  <si>
    <t>68 (84 A IV) - Registro de contrato marítimo - até R$ 5.230,47</t>
  </si>
  <si>
    <t>68 (84 A V) - Registro de contrato marítimo - até R$ 10.460,94</t>
  </si>
  <si>
    <t>68 (84 A VI) - Registro de contrato marítimo - até R$ 15.691,43</t>
  </si>
  <si>
    <t>68 (84 A VII) - Registro de contrato marítimo - até R$ 26.152,37</t>
  </si>
  <si>
    <t>68 (84 A VIII) - Registro de contrato marítimo - até R$ 39.228,54</t>
  </si>
  <si>
    <t>68 (84 A IX) - Registro de contrato marítimo - até R$ 52.304,74</t>
  </si>
  <si>
    <t>68 (84 A X) - Registro de contrato marítimo - até R$ 65.380,92</t>
  </si>
  <si>
    <t>68 (84 A XI) - Registro de contrato marítimo - até R$ 104.609,47</t>
  </si>
  <si>
    <t>68 (84 A XII) - Registro de contrato marítimo - até R$ 156.914,21</t>
  </si>
  <si>
    <t>68 (84 A XIII) - Registro de contrato marítimo - até R$ 261.523,68</t>
  </si>
  <si>
    <t>correção</t>
  </si>
  <si>
    <t>68 (84 A XIV) - Registro de contrato marítimo - acima R$ 261.523,68</t>
  </si>
  <si>
    <t>68 B I - Registro de contrato marítimo sem valor econômico de uma página</t>
  </si>
  <si>
    <t>68 B II - por página que acrescer</t>
  </si>
  <si>
    <t>69 - Averbação de qualquer natureza em livros ou arquivos</t>
  </si>
  <si>
    <t>70 I - Registro e arquivamento da firma</t>
  </si>
  <si>
    <t>70 II - Reconhecimento de firma em documento sem valor econômico</t>
  </si>
  <si>
    <t>70 III - Reconhecimento de firma em documento de transferência de veículo quando acompanhada da lavratura de escritura pública de identificação do vendedor</t>
  </si>
  <si>
    <t>70 IV - Reconhecimento de firma em contratos particulares relativos a bens imóveis, por assinatura</t>
  </si>
  <si>
    <t>novo selo</t>
  </si>
  <si>
    <t>71 I - Autenticação de cópias de documentos específicos para transferência de veículos (DETRAN/GO)</t>
  </si>
  <si>
    <t>71 I - Autenticação de cópias e fotocópias por página, ainda que reproduzindo mais de um documento</t>
  </si>
  <si>
    <t>71 II - Autenticação de cópias e fotocópias digitalizada e guardada no HD da serventia</t>
  </si>
  <si>
    <t>72 - Ata Notarial para registro de chancela mecânica</t>
  </si>
  <si>
    <t>73 I - Registro de assinatura eletrônica, com cadastro do portador, incluindo o cartão inteligente</t>
  </si>
  <si>
    <t>73 II - Reconhecimento de firma digital impressa</t>
  </si>
  <si>
    <t>73 III - Autenticação de cópia de documento com assinatura eletrônica</t>
  </si>
  <si>
    <t>73 IV - Autenticação de cópia expedida em meio digital e de cópias eletrônicas ou impressas</t>
  </si>
  <si>
    <t>73 V - Certidão obtida por meio eletrônico através de banco de dados exterior</t>
  </si>
  <si>
    <t>73 VI - Revogação ou pedido de congelamento do par de chaves</t>
  </si>
  <si>
    <t>98 - Certidões ou traslados (Tabelionato  de Notas)</t>
  </si>
  <si>
    <t>99 - Certidão ou traslado, por página que acresce (Tabelionato  de Notas)</t>
  </si>
  <si>
    <t>Tabela XVIII -1a nota - certidão negativa, por pessoa que acrescer (Tabelionato  de Notas)</t>
  </si>
  <si>
    <t>100 - Cópia reprográfica, por página (Tabelionato  de Notas)</t>
  </si>
  <si>
    <t>101 - Informações verbais, quando o interessado dispensar a certidão (Tabelionato  de Notas)</t>
  </si>
  <si>
    <t>Tabela XIII - Atos gratuitos de Tabelionatos de Notas</t>
  </si>
  <si>
    <t>Apostilamento da Convenção de Haia (Atribuição Tabelionato de Notas)</t>
  </si>
  <si>
    <t>SELOS ISENÇÃO TAXA JUDICIÁRIA LEI Nº 11.651/91 - Desapropriação promovida por Empresa Pública ou Sociedade de Economia Mista</t>
  </si>
  <si>
    <t>Codificação Legal/ Nome Atualizado (2026)</t>
  </si>
  <si>
    <t>Faixa de Cotação 2025</t>
  </si>
  <si>
    <t>Faixa de Cotação 2026</t>
  </si>
  <si>
    <t>Ids Antigos</t>
  </si>
  <si>
    <t>Ids. 2022 e 2026</t>
  </si>
  <si>
    <t>Combinação Obrigatória</t>
  </si>
  <si>
    <t>Emolumento</t>
  </si>
  <si>
    <t>Taxa Judiciária</t>
  </si>
  <si>
    <t>Vigência 2025</t>
  </si>
  <si>
    <t>Vigência 2026</t>
  </si>
  <si>
    <t>63 A I - Escritura completa, sobre o valor econômico do ato - até R$ 653,80 (Isenção Taxa Judiciária Lei 11.651/91 (art. 116, I, "g") - Desapropriação Empresas Públicas e Sociedades de Economia Mista)</t>
  </si>
  <si>
    <t>63 A II - Escritura completa, sobre o valor econômico do ato - até R$ 1.307,62 (Isenção Taxa Judiciária Lei 11.651/91 (art. 116, I, "g") - Desapropriação Empresas Públicas e Sociedades de Economia Mista)</t>
  </si>
  <si>
    <t>63 A III - Escritura completa, sobre o valor econômico do ato - até R$ 2.615,24 (Isenção Taxa Judiciária Lei 11.651/91 (art. 116, I, "g") - Desapropriação Empresas Públicas e Sociedades de Economia Mista)</t>
  </si>
  <si>
    <t>63 A IV- Escritura completa, sobre o valor econômico do ato - até R$ 5.230,47 (Isenção Taxa Judiciária Lei 11.651/91 (art. 116, I, "g") - Desapropriação Empresas Públicas e Sociedades de Economia Mista)</t>
  </si>
  <si>
    <t>63 A V - Escritura completa, sobre o valor econômico do ato - até R$ 10.460,94 (Isenção Taxa Judiciária Lei 11.651/91 (art. 116, I, "g") - Desapropriação Empresas Públicas e Sociedades de Economia Mista)</t>
  </si>
  <si>
    <t>63 A VI - Escritura completa, sobre o valor econômico do ato - até R$ 15.691,43 (Isenção Taxa Judiciária Lei 11.651/91 (art. 116, I, "g") - Desapropriação Empresas Públicas e Sociedades de Economia Mista)</t>
  </si>
  <si>
    <t>63 A VII - Escritura completa, sobre o valor econômico do ato - até R$ 26.152,37 (Isenção Taxa Judiciária Lei 11.651/91 (art. 116, I, "g") - Desapropriação Empresas Públicas e Sociedades de Economia Mista)</t>
  </si>
  <si>
    <t>63 A VIII- Escritura completa, sobre o valor econômico do ato - até R$ 39.228,54 (Isenção Taxa Judiciária Lei 11.651/91 (art. 116, I, "g") - Desapropriação Empresas Públicas e Sociedades de Economia Mista)</t>
  </si>
  <si>
    <t>63 A IX - Escritura completa, sobre o valor econômico do ato - até R$ 52.304,74 (Isenção Taxa Judiciária Lei 11.651/91 (art. 116, I, "g") - Desapropriação Empresas Públicas e Sociedades de Economia Mista)</t>
  </si>
  <si>
    <t>63 A X - Escritura completa, sobre o valor econômico do ato - até R$ 65.380,92 (Isenção Taxa Judiciária Lei 11.651/91 (art. 116, I, "g") - Desapropriação Empresas Públicas e Sociedades de Economia Mista)</t>
  </si>
  <si>
    <t>63 A XI - Escritura completa, sobre o valor econômico do ato - até R$ 104.609,47 (Isenção Taxa Judiciária Lei 11.651/91 (art. 116, I, "g") - Desapropriação Empresas Públicas e Sociedades de Economia Mista)</t>
  </si>
  <si>
    <t>63 A XII - Escritura completa, sobre o valor econômico do ato - até R$ 156.914,21 (Isenção Taxa Judiciária Lei 11.651/91 (art. 116, I, "g") - Desapropriação Empresas Públicas e Sociedades de Economia Mista)</t>
  </si>
  <si>
    <t>63 A XIII - Escritura completa, sobre o valor econômico do ato - até R$ 261.523,68 (Isenção Taxa Judiciária Lei 11.651/91 (art. 116, I, "g") - Desapropriação Empresas Públicas e Sociedades de Economia Mista)</t>
  </si>
  <si>
    <t>63 A XIV - Escritura completa, sobre o valor econômico do ato - até R$ 392.285,51 (Isenção Taxa Judiciária Lei 11.651/91 (art. 116, I, "g") - Desapropriação Empresas Públicas e Sociedades de Economia Mista)</t>
  </si>
  <si>
    <t>63 A XV - Escritura completa, sobre o valor econômico do ato - até R$ 523.047,35 (Isenção Taxa Judiciária Lei 11.651/91 (art. 116, I, "g") - Desapropriação Empresas Públicas e Sociedades de Economia Mista)</t>
  </si>
  <si>
    <t>63 A XVI - Escritura completa, sobre o valor econômico do ato - acima de R$ 523.047,35 (Isenção Taxa Judiciária Lei 11.651/91 (art. 116, I, "g") - Desapropriação Empresas Públicas e Sociedades de Economia Mista)</t>
  </si>
  <si>
    <t>63 - 2a nota a- Escritura com mais de um contrato (contrato de menor valor) até R$ 653,80 (Isenção Taxa Judiciária Lei 11.651/91 (art. 116, I, "g") - Desapropriação Empresas Públicas e Sociedades de Economia Mista)</t>
  </si>
  <si>
    <t>2449
2450
2451
2452
2453
2454
2455
2456
2457
2458
2459
2460
2461
2462
2463
2464</t>
  </si>
  <si>
    <t>63 - 2a nota b- Escritura com mais de um contrato (contrato de menor valor) até R$ 1.307,62 (Isenção Taxa Judiciária Lei 11.651/91 (art. 116, I, "g") - Desapropriação Empresas Públicas e Sociedades de Economia Mista)</t>
  </si>
  <si>
    <t>63 - 2a nota c- Escritura com mais de um contrato (contrato de menor valor) até R$ 2.615,24 (Isenção Taxa Judiciária Lei 11.651/91 (art. 116, I, "g") - Desapropriação Empresas Públicas e Sociedades de Economia Mista)</t>
  </si>
  <si>
    <t>63 - 2a nota d- Escritura com mais de um contrato (contrato de menor valor) até R$ 5.230,47 (Isenção Taxa Judiciária Lei 11.651/91 (art. 116, I, "g") - Desapropriação Empresas Públicas e Sociedades de Economia Mista)</t>
  </si>
  <si>
    <t>63 - 2a nota e- Escritura com mais de um contrato (contrato de menor valor) até R$ 10.460,94 (Isenção Taxa Judiciária Lei 11.651/91 (art. 116, I, "g") - Desapropriação Empresas Públicas e Sociedades de Economia Mista)</t>
  </si>
  <si>
    <t>63 - 2a nota f- Escritura com mais de um contrato (contrato de menor valor) até R$ 15.691,43 (Isenção Taxa Judiciária Lei 11.651/91 (art. 116, I, "g") - Desapropriação Empresas Públicas e Sociedades de Economia Mista)</t>
  </si>
  <si>
    <t>63 - 2a nota g- Escritura com mais de um contrato (contrato de menor valor) até R$ 26.152,37 (Isenção Taxa Judiciária Lei 11.651/91 (art. 116, I, "g") - Desapropriação Empresas Públicas e Sociedades de Economia Mista)</t>
  </si>
  <si>
    <t>63 - 2a nota h- Escritura com mais de um contrato (contrato de menor valor) até R$ 39.228,54 (Isenção Taxa Judiciária Lei 11.651/91 (art. 116, I, "g") - Desapropriação Empresas Públicas e Sociedades de Economia Mista)</t>
  </si>
  <si>
    <t>63 - 2a nota i- Escritura com mais de um contrato (contrato de menor valor) até R$ 52.304,74 (Isenção Taxa Judiciária Lei 11.651/91 (art. 116, I, "g") - Desapropriação Empresas Públicas e Sociedades de Economia Mista)</t>
  </si>
  <si>
    <t>63 - 2a nota j- Escritura com mais de um contrato (contrato de menor valor) até R$ 65.380,92 (Isenção Taxa Judiciária Lei 11.651/91 (art. 116, I, "g") - Desapropriação Empresas Públicas e Sociedades de Economia Mista)</t>
  </si>
  <si>
    <t>63 - 2a nota k- Escritura com mais de um contrato (contrato de menor valor) até R$ 104.609,47 (Isenção Taxa Judiciária Lei 11.651/91 (art. 116, I, "g") - Desapropriação Empresas Públicas e Sociedades de Economia Mista)</t>
  </si>
  <si>
    <t>63 - 2a nota l- Escritura com mais de um contrato (contrato de menor valor) até R$ 156.914,21 (Isenção Taxa Judiciária Lei 11.651/91 (art. 116, I, "g") - Desapropriação Empresas Públicas e Sociedades de Economia Mista)</t>
  </si>
  <si>
    <t>63 - 2a nota m- Escritura com mais de um contrato (contrato de menor valor) até R$ 261.523,68 (Isenção Taxa Judiciária Lei 11.651/91 (art. 116, I, "g") - Desapropriação Empresas Públicas e Sociedades de Economia Mista)</t>
  </si>
  <si>
    <t>63 - 2a nota n- Escritura com mais de um contrato (contrato de menor valor) até R$ 392.285,51 (Isenção Taxa Judiciária Lei 11.651/91 (art. 116, I, "g") - Desapropriação Empresas Públicas e Sociedades de Economia Mista)</t>
  </si>
  <si>
    <t>63 - 2a nota o- Escritura com mais de um contrato (contrato de menor valor) até R$ 523.047,35 (Isenção Taxa Judiciária Lei 11.651/91 (art. 116, I, "g") - Desapropriação Empresas Públicas e Sociedades de Economia Mista)</t>
  </si>
  <si>
    <t>63 - 2a nota p- Escritura com mais de um contrato (contrato de menor valor) acima de R$ 523.047,35 (Isenção Taxa Judiciária Lei 11.651/91 (art. 116, I, "g") - Desapropriação Empresas Públicas e Sociedades de Economia Mista)</t>
  </si>
  <si>
    <t>SELOS DE ATA NOTARIAL DE USUCAPIÃO EXTRAJUDICIAL</t>
  </si>
  <si>
    <t>63 A I - Ata Notarial de Usucapião Extrajudicial, sobre o valor econômico do ato - até R$ 653,80</t>
  </si>
  <si>
    <t>63 A II - Ata Notarial de Usucapião Extrajudicial, sobre o valor econômico do ato - até R$ 1.307,62</t>
  </si>
  <si>
    <t>63 A III - Ata Notarial de Usucapião Extrajudicial, sobre o valor econômico do ato - até R$ 2.615,24</t>
  </si>
  <si>
    <t>63 A IV- Ata Notarial de Usucapião Extrajudicial, sobre o valor econômico do ato – até R$ 5.230,47</t>
  </si>
  <si>
    <t>63 A V - Ata Notarial de Usucapião Extrajudicial, sobre o valor econômico do ato - até R$ 10.460,94</t>
  </si>
  <si>
    <t>63 A VI - Ata Notarial de Usucapião Extrajudicial, sobre o valor econômico do ato - até R$ 15.691,43</t>
  </si>
  <si>
    <t>63 A VII - Ata Notarial de Usucapião Extrajudicial, sobre o valor econômico do ato - até R$ 26.152,37</t>
  </si>
  <si>
    <t>63 A VIII- Ata Notarial de Usucapião Extrajudicial, sobre o valor econômico do ato - até R$  39.228,54</t>
  </si>
  <si>
    <t>63 A IX - Ata Notarial de Usucapião Extrajudicial, sobre o valor econômico do ato - até R$ 52.304,74</t>
  </si>
  <si>
    <t>63 A X - Ata Notarial de Usucapião Extrajudicial, sobre o valor econômico do ato - até R$ 65.380,92</t>
  </si>
  <si>
    <t>63 A XI - Ata Notarial de Usucapião Extrajudicial, sobre o valor econômico do ato – até R$ 104.609,47</t>
  </si>
  <si>
    <t>63 A XII - Ata Notarial de Usucapião Extrajudicial, sobre o valor econômico do ato - até R$ 156.914,21</t>
  </si>
  <si>
    <t>63 A XIII a - Ata Notarial de Usucapião Extrajudicial, sobre o valor econômico do ato - até R$ 172.643,46  (selo de adequação da Taxa Jud. 2026)</t>
  </si>
  <si>
    <t>63 A XIII - Ata Notarial de Usucapião Extrajudicial, sobre o valor econômico do ato - até R$ 261.523,68</t>
  </si>
  <si>
    <t>63 A XIV a - Ata Notarial de Usucapião Extrajudicial, sobre o valor econômico do ato - até R$ 287.739,06 (selo de adequação da Taxa Jud. 2026)</t>
  </si>
  <si>
    <t>63 A XIV - Ata Notarial de Usucapião Extrajudicial, sobre o valor econômico do ato – até R$ 392.285,51</t>
  </si>
  <si>
    <t>63 A XV - Ata Notarial de Usucapião Extrajudicial, sobre o valor econômico do ato - até R$ 523.047,35</t>
  </si>
  <si>
    <t>63 A XVI - Ata Notarial de Usucapião Extrajudicial, sobre o valor econômico do ato - até R$ 575.478,22 (selo de adequação da Taxa Jud. 2026)</t>
  </si>
  <si>
    <t>63 A XVI a- Ata Notarial de Usucapião Extrajudicial, sobre o valor econômico do ato - até R$ 1.150.956,52 (selo de adequação da Taxa Jud. 2026)</t>
  </si>
  <si>
    <t>63 A XVI b- Ata Notarial de Usucapião Extrajudicial, sobre o valor econômico do ato - acima de R$ 1.150.956,52 (selo de adequação da Taxa Jud. 2026)</t>
  </si>
  <si>
    <t>Selos de Abono de Sinal Público de Escritura de Tabelionato - LEI Nº 20.955/2020 (É cobrado apenas os fundos estaduais, sem cobrança de emolumentos [mas os emolumentos são usados como base de cálculo para os fundos])</t>
  </si>
  <si>
    <t>73 VII - Comunicado eletrônico ao DETRAN-GO de transferência de veículo</t>
  </si>
  <si>
    <t>(Lei nº 20.955/20 - Estado de Goiás) Abono do Sinal Público - Escritura Paradigma: 63 A I - Escritura completa, sobre o valor econômico do ato – até R$ 653,80</t>
  </si>
  <si>
    <t>(Lei nº 20.955/20 - Estado de Goiás) Abono do Sinal Público - Escritura Paradigma: 63 A II - Escritura completa, sobre o valor econômico do ato - até R$ 1.307,62</t>
  </si>
  <si>
    <t>(Lei nº 20.955/20 - Estado de Goiás) Abono do Sinal Público - Escritura Paradigma: 63 A III - Escritura completa, sobre o valor econômico do ato - até R$ 2.615,24</t>
  </si>
  <si>
    <t>(Lei nº 20.955/20 - Estado de Goiás) Abono do Sinal Público - Escritura Paradigma: 63 A IV- Escritura completa, sobre o valor econômico do ato - até R$ 5.230,47</t>
  </si>
  <si>
    <t>(Lei nº 20.955/20 - Estado de Goiás) Abono do Sinal Público - Escritura Paradigma: 63 A V - Escritura completa, sobre o valor econômico do ato - até R$ 10.460,94</t>
  </si>
  <si>
    <t>(Lei nº 20.955/20 - Estado de Goiás) Abono do Sinal Público - Escritura paradigma: 63 A VI - Escritura completa, sobre o valor econômico do ato - até R$ 15.691,43</t>
  </si>
  <si>
    <t>(Lei nº 20.955/20 - Estado de Goiás) Abono do Sinal Público - Escritura paradigma: 63 A VI - Escritura completa, sobre o valor econômico do ato – até R$ 26.152,37</t>
  </si>
  <si>
    <t>(Lei nº 20.955/20 - Estado de Goiás) Abono do Sinal Público - Escritura paradigma: 63 A VIII- Escritura completa, sobre o valor econômico do ato - até R$ 39.228,54</t>
  </si>
  <si>
    <t>(Lei nº 20.955/20 - Estado de Goiás) Abono do Sinal Público - Escritura paradigma: 63 A IX - Escritura completa, sobre o valor econômico do ato - até R$ 52.304,74</t>
  </si>
  <si>
    <t>(Lei nº 20.955/20 - Estado de Goiás) Abono do Sinal Público - Escritura paradigma: 63 A X - Escritura completa, sobre o valor econômico do ato - até R$ 65.380,92</t>
  </si>
  <si>
    <t>(Lei nº 20.955/20 - Estado de Goiás) Abono do Sinal Público - Escritura paradigma: 63 A XI - Escritura completa, sobre o valor econômico do ato – até R$ 104.609,47</t>
  </si>
  <si>
    <t>(Lei nº 20.955/20 - Estado de Goiás) Abono do Sinal Público - Escritura paradigma: 63 A XII - Escritura completa, sobre o valor econômico do ato - até R$ 156.914,21</t>
  </si>
  <si>
    <t>(Lei nº 20.955/20 - Estado de Goiás) Abono do Sinal Público - Escritura paradigma: 63 A XIII - Escritura completa, sobre o valor econômico do ato - até R$ 261.523,68</t>
  </si>
  <si>
    <t>(Lei nº 20.955/20 - Estado de Goiás) Abono do Sinal Público - Escritura paradigma: 63 A XIV - Escritura completa, sobre o valor econômico do ato - até R$ 392.285,51</t>
  </si>
  <si>
    <t>(Lei nº 20.955/20 - Estado de Goiás) Abono do Sinal Público - Escritura paradigma: 63 A XV - Escritura completa, sobre o valor econômico do ato – até R$ 523.047,35</t>
  </si>
  <si>
    <t>(Lei nº 20.955/20 - Estado de Goiás) Abono do Sinal Público - Escritura paradigma: 63 A XVI - Escritura completa, sobre o valor econômico do ato – acima de R$ 523.047,35</t>
  </si>
  <si>
    <t>(Lei nº 20.955/20 - Estado de Goiás) Abono do Sinal Público - Escritura Paradigma: 63 - 2a nota a- Escritura com mais de um contrato (contrato de menor valor) até R$ 653,80</t>
  </si>
  <si>
    <t>3211
3212
3213
3214
3215
3216
3217
3218
3219
3220
3221
3223
3225
3227
3228
3229</t>
  </si>
  <si>
    <t>(Lei nº 20.955/20 - Estado de Goiás) Abono do Sinal Público - Escritura Paradigma: 63 - 2a nota b- Escritura com mais de um contrato (contrato de menor valor) até R$ 1.307,62</t>
  </si>
  <si>
    <t>(Lei nº 20.955/20 - Estado de Goiás) Abono do Sinal Público - Escritura Paradigma: 63 - 2a nota c- Escritura com mais de um contrato (contrato de menor valor) até R$ 2.615,24</t>
  </si>
  <si>
    <t>(Lei nº 20.955/20 - Estado de Goiás) Abono do Sinal Público - Escritura Paradigma: 63 - 2a nota d- Escritura com mais de um contrato (contrato de menor valor) até R$ 5.230,47</t>
  </si>
  <si>
    <t>(Lei nº 20.955/20 - Estado de Goiás) Abono do Sinal Público - Escritura Paradigma: 63 - 2a nota e- Escritura com mais de um contrato (contrato de menor valor) até R$ 10.460,94</t>
  </si>
  <si>
    <t>(Lei nº 20.955/20 - Estado de Goiás) Abono do Sinal Público - Escritura paradigma: 63 - 2a nota f- Escritura com mais de um contrato (contrato de menor valor) até R$ 15.691,43</t>
  </si>
  <si>
    <t>(Lei nº 20.955/20 - Estado de Goiás) Abono do Sinal Público - Escritura paradigma: 63 - 2a nota g- Escritura com mais de um contrato (contrato de menor valor) até R$ 26.152,37</t>
  </si>
  <si>
    <t>(Lei nº 20.955/20 - Estado de Goiás) Abono do Sinal Público - Escritura paradigma: 63 - 2a nota h- Escritura com mais de um contrato (contrato de menor valor) até R$ 39.228,54</t>
  </si>
  <si>
    <t>(Lei nº 20.955/20 - Estado de Goiás) Abono do Sinal Público - Escritura paradigma: 63 - 2a nota i- Escritura com mais de um contrato (contrato de menor valor) até R$ 52.304,74</t>
  </si>
  <si>
    <t>(Lei nº 20.955/20 - Estado de Goiás) Abono do Sinal Público - Escritura paradigma: 63 - 2a nota j- Escritura com mais de um contrato (contrato de menor valor) até R$ 65.380,92</t>
  </si>
  <si>
    <t>(Lei nº 20.955/20 - Estado de Goiás) Abono do Sinal Público - Escritura paradigma: 63 - 2a nota k- Escritura com mais de um contrato (contrato de menor valor) até R$ 104.609,47</t>
  </si>
  <si>
    <t>(Lei nº 20.955/20 - Estado de Goiás) Abono do Sinal Público - Escritura paradigma: 63 - 2a nota l- Escritura com mais de um contrato (contrato de menor valor) até R$ 156.914,21</t>
  </si>
  <si>
    <t>(Lei nº 20.955/20 - Estado de Goiás) Abono do Sinal Público - Escritura paradigma: 63 - 2a nota m- Escritura com mais de um contrato (contrato de menor valor) até R$ 261.523,68</t>
  </si>
  <si>
    <t>(Lei nº 20.955/20 - Estado de Goiás) Abono do Sinal Público - Escritura paradigma: 63 - 2a nota n- Escritura com mais de um contrato (contrato de menor valor) até R$ 392.285,51</t>
  </si>
  <si>
    <t>(Lei nº 20.955/20 - Estado de Goiás) Abono do Sinal Público - Escritura paradigma: 63 - 2a nota o- Escritura com mais de um contrato (contrato de menor valor) até R$ 523.047,35</t>
  </si>
  <si>
    <t>(Lei nº 20.955/20 - Estado de Goiás) Abono do Sinal Público - Escritura paradigma: 63 - 2a nota p- Escritura com mais de um contrato (contrato de menor valor) acima de  R$ 523047,35</t>
  </si>
  <si>
    <t>(Lei nº 20.955/20 - Estado de Goiás) Abono do Sinal Público - Escritura Paradigma: 63 A I - Escritura completa, sobre o valor econômico do ato - até R$ 653,80 – FAR e FDS</t>
  </si>
  <si>
    <t>(Lei nº 20.955/20 - Estado de Goiás) Abono do Sinal Público - Escritura Paradigma: 63 A II - Escritura completa, sobre o valor econômico do ato - até R$ 1.307,62 – FAR e FDS</t>
  </si>
  <si>
    <t>(Lei nº 20.955/20 - Estado de Goiás) Abono do Sinal Público - Escritura Paradigma: 63 A III - Escritura completa, sobre o valor econômico do ato - até R$ 2.615,24 – FAR e FDS</t>
  </si>
  <si>
    <t>(Lei nº 20.955/20 - Estado de Goiás) Abono do Sinal Público - Escritura Paradigma: 63 A IV- Escritura completa, sobre o valor econômico do ato - até R$ 5.230,47 – FAR e FDS</t>
  </si>
  <si>
    <t>(Lei nº 20.955/20 - Estado de Goiás) Abono do Sinal Público - Escritura Paradigma: 63 A V - Escritura completa, sobre o valor econômico do ato - até R$ 10.460,94 – FAR e FDS</t>
  </si>
  <si>
    <t>(Lei nº 20.955/20 - Estado de Goiás) Abono do Sinal Público - Escritura paradigma: 63 A VI - Escritura completa, sobre o valor econômico do ato - até R$ 15.691,43 – FAR e FDS</t>
  </si>
  <si>
    <t>(Lei nº 20.955/20 - Estado de Goiás) Abono do Sinal Público - Escritura paradigma: 63 A VII - Escritura completa, sobre o valor econômico do ato - até R$ 26.152,37 – FAR e FDS</t>
  </si>
  <si>
    <t>(Lei nº 20.955/20 - Estado de Goiás) Abono do Sinal Público - Escritura paradigma: 63 A VIII- Escritura completa, sobre o valor econômico do ato - até R$ 39.228,54 – FAR e FDS</t>
  </si>
  <si>
    <t>(Lei nº 20.955/20 - Estado de Goiás) Abono do Sinal Público - Escritura paradigma: 63 A IX - Escritura completa, sobre o valor econômico do ato - até R$ 52.304,74 – FAR e FDS</t>
  </si>
  <si>
    <t>(Lei nº 20.955/20 - Estado de Goiás) Abono do Sinal Público - Escritura paradigma: 63 A X - Escritura completa, sobre o valor econômico do ato - até R$ 65.380,92 – FAR e FDS</t>
  </si>
  <si>
    <t>(Lei nº 20.955/20 - Estado de Goiás) Abono do Sinal Público - Escritura paradigma: 63 A XI - Escritura completa, sobre o valor econômico do ato - até R$ 104.609,47 – FAR e FDS</t>
  </si>
  <si>
    <t>(Lei nº 20.955/20 - Estado de Goiás) Abono do Sinal Público - Escritura paradigma: 63 A XII - Escritura completa, sobre o valor econômico do ato - até R$ 156.914,21 – FAR e FDS</t>
  </si>
  <si>
    <t>(Lei nº 20.955/20 - Estado de Goiás) Abono do Sinal Público - Escritura paradigma: 63 A XIII - Escritura completa, sobre o valor econômico do ato - até R$ 261.523,68 – FAR e FDS</t>
  </si>
  <si>
    <t>(Lei nº 20.955/20 - Estado de Goiás) Abono do Sinal Público - Escritura paradigma: 63 A XIV - Escritura completa, sobre o valor econômico do ato - até R$ 392.285,51 – FAR e FDS</t>
  </si>
  <si>
    <t>(Lei nº 20.955/20 - Estado de Goiás) Abono do Sinal Público - Escritura paradigma: 63 A XV - Escritura completa, sobre o valor econômico do ato - até R$ 523.047,35 – FAR e FDS</t>
  </si>
  <si>
    <t>(Lei nº 20.955/20 - Estado de Goiás) Abono do Sinal Público - Escritura paradigma: 63 A XVI - Escritura completa, sobre o valor econômico do ato - acima de R$ 523.047,35 – FAR e FDS</t>
  </si>
  <si>
    <t>(Lei nº 20.955/20 - Estado de Goiás) Abono do Sinal Público - Escritura paradigma: 63 C - Escritura completa de quitação – FAR e FDS</t>
  </si>
  <si>
    <t>(Lei nº 20.955/20 - Estado de Goiás) Abono do Sinal Público - Escritura Paradigma: 63 - 2a nota a- Escritura com mais de um contrato (contrato de menor valor) até R$ 653,80 – FAR e FDS</t>
  </si>
  <si>
    <t>3248
3249
3250
3251
3252
3253
3254
3255
3256
3257
3258
3260
3262
3264
3265
3266</t>
  </si>
  <si>
    <t>(Lei nº 20.955/20 - Estado de Goiás) Abono do Sinal Público - Escritura Paradigma: 63 - 2a nota b- Escritura com mais de um contrato (contrato de menor valor) até R$ 1.307,62 – FAR e FDS</t>
  </si>
  <si>
    <t>(Lei nº 20.955/20 - Estado de Goiás) Abono do Sinal Público - Escritura Paradigma: 63 - 2a nota c- Escritura com mais de um contrato (contrato de menor valor) até R$ 2.615,24 – FAR e FDS</t>
  </si>
  <si>
    <t>(Lei nº 20.955/20 - Estado de Goiás) Abono do Sinal Público - Escritura Paradigma: 63 - 2a nota d- Escritura com mais de um contrato (contrato de menor valor) até R$ 5.230,47 – FAR e FDS</t>
  </si>
  <si>
    <t>(Lei nº 20.955/20 - Estado de Goiás) Abono do Sinal Público - Escritura Paradigma: 63 - 2a nota e- Escritura com mais de um contrato (contrato de menor valor) até R$ 10.460,94 – FAR e FDS</t>
  </si>
  <si>
    <t>(Lei nº 20.955/20 - Estado de Goiás) Abono do Sinal Público - Escritura paradigma: 63 - 2a nota f- Escritura com mais de um contrato (contrato de menor valor) até R$ 15.691,43 – FAR e FDS</t>
  </si>
  <si>
    <t>(Lei nº 20.955/20 - Estado de Goiás) Abono do Sinal Público - Escritura paradigma: 63 - 2a nota g- Escritura com mais de um contrato (contrato de menor valor) até R$ 26.152,37 – FAR e FDS</t>
  </si>
  <si>
    <t>(Lei nº 20.955/20 - Estado de Goiás) Abono do Sinal Público - Escritura paradigma: 63 - 2a nota h- Escritura com mais de um contrato (contrato de menor valor) até R$ 39.228,54 – FAR e FDS</t>
  </si>
  <si>
    <t>(Lei nº 20.955/20 - Estado de Goiás) Abono do Sinal Público - Escritura paradigma: 63 - 2a nota i- Escritura com mais de um contrato (contrato de menor valor) até R$ 52.304,74 – FAR e FDS</t>
  </si>
  <si>
    <t>(Lei nº 20.955/20 - Estado de Goiás) Abono do Sinal Público - Escritura paradigma: 63 - 2a nota j- Escritura com mais de um contrato (contrato de menor valor) até R$ 65.380,92 – FAR e FDS</t>
  </si>
  <si>
    <t>(Lei nº 20.955/20 - Estado de Goiás) Abono do Sinal Público - Escritura paradigma: 63 - 2a nota k- Escritura com mais de um contrato (contrato de menor valor) até R$ 104.609,47 – FAR e FDS</t>
  </si>
  <si>
    <t>(Lei nº 20.955/20 - Estado de Goiás) Abono do Sinal Público - Escritura paradigma: 63 - 2a nota l- Escritura com mais de um contrato (contrato de menor valor) até R$ 156.914,21 – FAR e FDS</t>
  </si>
  <si>
    <t>(Lei nº 20.955/20 - Estado de Goiás) Abono do Sinal Público - Escritura paradigma: 63 - 2a nota m- Escritura com mais de um contrato (contrato de menor valor) até R$ 261.523,68 – FAR e FDS</t>
  </si>
  <si>
    <t>(Lei nº 20.955/20 - Estado de Goiás) Abono do Sinal Público - Escritura paradigma: 63 - 2a nota n- Escritura com mais de um contrato (contrato de menor valor) até R$ 392.285,51 – FAR e FDS</t>
  </si>
  <si>
    <t>(Lei nº 20.955/20 - Estado de Goiás) Abono do Sinal Público - Escritura paradigma: 63 - 2a nota o- Escritura com mais de um contrato (contrato de menor valor) até R$ 523.047,35 – FAR e FDS</t>
  </si>
  <si>
    <t>(Lei nº 20.955/20 - Estado de Goiás) Abono do Sinal Público - Escritura paradigma: 63 - 2a nota p- Escritura com mais de um contrato (contrato de menor valor) acima de R$ 523.047,35 – FAR e FDS</t>
  </si>
  <si>
    <t>(Lei nº 20.955/20 - Estado de Goiás) Abono do Sinal Público - Escritura Paradigma: 63 A I - Escritura completa, sobre o valor econômico do ato - até R$ 653,80 – PMCMV e Primeira Aquisição (SFH)</t>
  </si>
  <si>
    <t>(Lei nº 20.955/20 - Estado de Goiás) Abono do Sinal Público - Escritura Paradigma: 63 A II - Escritura completa, sobre o valor econômico do ato - até R$ 1.307,62 – PMCMV e Primeira Aquisição (SFH)</t>
  </si>
  <si>
    <t>(Lei nº 20.955/20 - Estado de Goiás) Abono do Sinal Público - Escritura Paradigma: 63 A III - Escritura completa, sobre o valor econômico do ato - até R$ 2.615,24 – PMCMV e Primeira Aquisição (SFH)</t>
  </si>
  <si>
    <t>(Lei nº 20.955/20 - Estado de Goiás) Abono do Sinal Público - Escritura Paradigma: 63 A IV- Escritura completa, sobre o valor econômico do ato - até R$ 5.230,47 – PMCMV e Primeira Aquisição (SFH)</t>
  </si>
  <si>
    <t>(Lei nº 20.955/20 - Estado de Goiás) Abono do Sinal Público - Escritura Paradigma: 63 A V - Escritura completa, sobre o valor econômico do ato - até R$ 10.460,94 – PMCMV e Primeira Aquisição (SFH)</t>
  </si>
  <si>
    <t>(Lei nº 20.955/20 - Estado de Goiás) Abono do Sinal Público - Escritura paradigma: 63 A VI - Escritura completa, sobre o valor econômico do ato - até R$ 15.691,43 – PMCMV e Primeira Aquisição (SFH)</t>
  </si>
  <si>
    <t>(Lei nº 20.955/20 - Estado de Goiás) Abono do Sinal Público - Escritura paradigma: 63 A VII - Escritura completa, sobre o valor econômico do ato - até R$ 26.152,37 – PMCMV e Primeira Aquisição (SFH)</t>
  </si>
  <si>
    <t>(Lei nº 20.955/20 - Estado de Goiás) Abono do Sinal Público - Escritura paradigma: 63 A VIII- Escritura completa, sobre o valor econômico do ato – até R$ 39.228,54 – PMCMV e Primeira Aquisição (SFH)</t>
  </si>
  <si>
    <t>(Lei nº 20.955/20 - Estado de Goiás) Abono do Sinal Público - Escritura paradigma: 63 A IX - Escritura completa, sobre o valor econômico do ato - até R$ 52.304,74 – PMCMV e Primeira Aquisição (SFH)</t>
  </si>
  <si>
    <t>(Lei nº 20.955/20 - Estado de Goiás) Abono do Sinal Público - Escritura paradigma: 63 A X - Escritura completa, sobre o valor econômico do ato - até R$ 65.380,92 – PMCMV e Primeira Aquisição (SFH)</t>
  </si>
  <si>
    <t>(Lei nº 20.955/20 - Estado de Goiás) Abono do Sinal Público - Escritura paradigma: 63 A XI - Escritura completa, sobre o valor econômico do ato - até R$ 104.609,47 – PMCMV e Primeira Aquisição (SFH)</t>
  </si>
  <si>
    <t>(Lei nº 20.955/20 - Estado de Goiás) Abono do Sinal Público - Escritura paradigma: 63 A XII - Escritura completa, sobre o valor econômico do ato - até R$ 156.914,21 – PMCMV e Primeira Aquisição (SFH)</t>
  </si>
  <si>
    <t>(Lei nº 20.955/20 - Estado de Goiás) Abono do Sinal Público - Escritura paradigma: 63 A XIII - Escritura completa, sobre o valor econômico do ato - até R$ 261.523,68 – PMCMV e Primeira Aquisição (SFH)</t>
  </si>
  <si>
    <t>(Lei nº 20.955/20 - Estado de Goiás) Abono do Sinal Público - Escritura paradigma: 63 A XIV - Escritura completa, sobre o valor econômico do ato – até R$ 392.285,51 – PMCMV e Primeira Aquisição (SFH)</t>
  </si>
  <si>
    <t>(Lei nº 20.955/20 - Estado de Goiás) Abono do Sinal Público - Escritura paradigma: 63 A XV - Escritura completa, sobre o valor econômico do ato – até R$ 523.047,35 – PMCMV e Primeira Aquisição (SFH)</t>
  </si>
  <si>
    <t>(Lei nº 20.955/20 - Estado de Goiás) Abono do Sinal Público - Escritura paradigma: 63 A XVI - Escritura completa, sobre o valor econômico do ato – acima de R$ 523.047,35 – PMCMV e Primeira Aquisição (SFH)</t>
  </si>
  <si>
    <t>(Lei nº 20.955/20 - Estado de Goiás) Abono do Sinal Público - Escritura paradigma: 63 C - Escritura completa de quitação – PMCMV e Primeira Aquisição (SFH)</t>
  </si>
  <si>
    <t>3286
3287
3288
3289
3290
3291
3292
3293
3294
3295
3296
3298
3300
3302
3303
3304</t>
  </si>
  <si>
    <t>(Lei nº 20.955/20 - Estado de Goiás) Abono do Sinal Público - Escritura Paradigma: 63 - 2a nota a- Escritura com mais de um contrato (contrato de menor valor) até R$ 653,80 – PMCMV e Primeira Aquisição (SFH)</t>
  </si>
  <si>
    <t>(Lei nº 20.955/20 - Estado de Goiás) Abono do Sinal Público - Escritura Paradigma: 63 - 2a nota b- Escritura com mais de um contrato (contrato de menor valor) até R$ 1.307,62 – PMCMV e Primeira Aquisição (SFH)</t>
  </si>
  <si>
    <t>(Lei nº 20.955/20 - Estado de Goiás) Abono do Sinal Público - Escritura Paradigma: 63 - 2a nota c- Escritura com mais de um contrato (contrato de menor valor) até R$ 2.615,24 – PMCMV e Primeira Aquisição (SFH)</t>
  </si>
  <si>
    <t>(Lei nº 20.955/20 - Estado de Goiás) Abono do Sinal Público - Escritura Paradigma: 63 - 2a nota d- Escritura com mais de um contrato (contrato de menor valor) até R$ 5.230,47 – PMCMV e Primeira Aquisição (SFH)</t>
  </si>
  <si>
    <t>(Lei nº 20.955/20 - Estado de Goiás) Abono do Sinal Público - Escritura Paradigma: 63 - 2a nota e- Escritura com mais de um contrato (contrato de menor valor) até R$ 10.460,94 – PMCMV e Primeira Aquisição (SFH)</t>
  </si>
  <si>
    <t>(Lei nº 20.955/20 - Estado de Goiás) Abono do Sinal Público - Escritura paradigma: 63 - 2a nota f- Escritura com mais de um contrato (contrato de menor valor) até R$ 15.691,43 – PMCMV e Primeira Aquisição (SFH)</t>
  </si>
  <si>
    <t>(Lei nº 20.955/20 - Estado de Goiás) Abono do Sinal Público - Escritura paradigma: 63 - 2a nota g- Escritura com mais de um contrato (contrato de menor valor) até R$ 26.152,37 – PMCMV e Primeira Aquisição (SFH)</t>
  </si>
  <si>
    <t>(Lei nº 20.955/20 - Estado de Goiás) Abono do Sinal Público - Escritura paradigma: 63 - 2a nota h- Escritura com mais de um contrato (contrato de menor valor) até R$ 39.228,54 – PMCMV e Primeira Aquisição (SFH)</t>
  </si>
  <si>
    <t>(Lei nº 20.955/20 - Estado de Goiás) Abono do Sinal Público - Escritura paradigma: 63 - 2a nota i- Escritura com mais de um contrato (contrato de menor valor) até R$ 52.304,74 – PMCMV e Primeira Aquisição (SFH)</t>
  </si>
  <si>
    <t>(Lei nº 20.955/20 - Estado de Goiás) Abono do Sinal Público - Escritura paradigma: 63 - 2a nota j- Escritura com mais de um contrato (contrato de menor valor) até R$ 65.380,92 – PMCMV e Primeira Aquisição (SFH)</t>
  </si>
  <si>
    <t>(Lei nº 20.955/20 - Estado de Goiás) Abono do Sinal Público - Escritura paradigma: 63 - 2a nota k- Escritura com mais de um contrato (contrato de menor valor) até R$ 104.609,47 – PMCMV e Primeira Aquisição (SFH)</t>
  </si>
  <si>
    <t>(Lei nº 20.955/20 - Estado de Goiás) Abono do Sinal Público - Escritura paradigma: 63 - 2a nota l- Escritura com mais de um contrato (contrato de menor valor) até R$ 156.914,21 – PMCMV e Primeira Aquisição (SFH)</t>
  </si>
  <si>
    <t>(Lei nº 20.955/20 - Estado de Goiás) Abono do Sinal Público - Escritura paradigma: 63 - 2a nota m- Escritura com mais de um contrato (contrato de menor valor) até R$ 261.523,68 – PMCMV e Primeira Aquisição (SFH)</t>
  </si>
  <si>
    <t>(Lei nº 20.955/20 - Estado de Goiás) Abono do Sinal Público - Escritura paradigma: 63 - 2a nota n- Escritura com mais de um contrato (contrato de menor valor) até R$ 392.285,51 – PMCMV e Primeira Aquisição (SFH)</t>
  </si>
  <si>
    <t>(Lei nº 20.955/20 - Estado de Goiás) Abono do Sinal Público - Escritura paradigma: 63 - 2a nota o- Escritura com mais de um contrato (contrato de menor valor) até R$ 523.047,35 – PMCMV e Primeira Aquisição (SFH)</t>
  </si>
  <si>
    <t>(Lei nº 20.955/20 - Estado de Goiás) Abono do Sinal Público - Escritura paradigma: 63 - 2a nota p- Escritura com mais de um contrato (contrato de menor valor) acima de R$ 523.047,35 – PMCMV e Primeira Aquisição (SFH)</t>
  </si>
  <si>
    <t>(Lei nº 20.955/20 - Estado de Goiás) Abono do Sinal Público - Escritura paradigma: 63 B - Escritura completa, sem valor econômico</t>
  </si>
  <si>
    <t>(Lei nº 20.955/20 - Estado de Goiás) Abono do Sinal Público - Escritura paradigma: 63 C - Escritura completa de quitação.</t>
  </si>
  <si>
    <t>(Lei nº 20.955/20 - Estado de Goiás) Abono do Sinal Público - Escritura paradigma: 63 D – Escritura de aquisição de propriedade pelo PMCMV, ou programa que o suceda, incluindo garantias e avenças acessórias</t>
  </si>
  <si>
    <t>(Lei nº 20.955/20 - Estado de Goiás) Abono do Sinal Público - Escritura Paradigma: 63 – 1º nota a – Escritura de permuta, com base de cálculo até R$ 653,80</t>
  </si>
  <si>
    <t>(Lei nº 20.955/20 - Estado de Goiás) Abono do Sinal Público - Escritura Paradigma: 63 – 1º nota b – Escritura de permuta, com base de cálculo até R$ 1.307,62</t>
  </si>
  <si>
    <t>(Lei nº 20.955/20 - Estado de Goiás) Abono do Sinal Público - Escritura Paradigma: 63 – 1º nota c – Escritura de permuta, com base de cálculo até R$ 2.615,24</t>
  </si>
  <si>
    <t>(Lei nº 20.955/20 - Estado de Goiás) Abono do Sinal Público - Escritura Paradigma: 63 – 1º nota d – Escritura de permuta, com base de cálculo até R$ 5.230,47</t>
  </si>
  <si>
    <t>(Lei nº 20.955/20 - Estado de Goiás) Abono do Sinal Público - Escritura Paradigma: 63 – 1º nota e – Escritura de permuta, com base de cálculo até R$ 10.460,94</t>
  </si>
  <si>
    <t>(Lei nº 20.955/20 - Estado de Goiás) Abono do Sinal Público - Escritura paradigma: 63 – 1º nota f – Escritura de permuta, com base de cálculo até R$ 15.691,43</t>
  </si>
  <si>
    <t>(Lei nº 20.955/20 - Estado de Goiás) Abono do Sinal Público - Escritura paradigma: 63 – 1º nota g – Escritura de permuta, com base de cálculo até R$ 26.152,37</t>
  </si>
  <si>
    <t>(Lei nº 20.955/20 - Estado de Goiás) Abono do Sinal Público - Escritura paradigma: 63 – 1º nota h – Escritura de permuta, com base de cálculo até R$ 39.228,54</t>
  </si>
  <si>
    <t>(Lei nº 20.955/20 - Estado de Goiás) Abono do Sinal Público - Escritura paradigma: 63 – 1º nota i – Escritura de permuta, com base de cálculo até R$ 52.304,74</t>
  </si>
  <si>
    <t>(Lei nº 20.955/20 - Estado de Goiás) Abono do Sinal Público - Escritura paradigma: 63 – 1º nota j – Escritura de permuta, com base de cálculo até R$ 65.380,92</t>
  </si>
  <si>
    <t>(Lei nº 20.955/20 - Estado de Goiás) Abono do Sinal Público - Escritura paradigma: 63 – 1º nota k – Escritura de permuta, com base de cálculo até R$ 104.609,47</t>
  </si>
  <si>
    <t>(Lei nº 20.955/20 - Estado de Goiás) Abono do Sinal Público - Escritura paradigma: 63 – 1º nota l – Escritura de permuta, com base de cálculo até R$ 156.914,21</t>
  </si>
  <si>
    <t>(Lei nº 20.955/20 - Estado de Goiás) Abono do Sinal Público - Escritura paradigma: 63 – 1º nota m – Escritura de permuta, com base de cálculo até R$ 261.523,68</t>
  </si>
  <si>
    <t>(Lei nº 20.955/20 - Estado de Goiás) Abono do Sinal Público - Escritura paradigma: 63 – 1º nota n – Escritura de permuta, com base de cálculo até R$ 392.285,51</t>
  </si>
  <si>
    <t>(Lei nº 20.955/20 - Estado de Goiás) Abono do Sinal Público - Escritura paradigma: 63 – 1º nota o – Escritura de permuta, com base de cálculo até R$ 523.047,35</t>
  </si>
  <si>
    <t>(Lei nº 20.955/20 - Estado de Goiás) Abono do Sinal Público - Escritura paradigma: 63 – 1º nota p – Escritura de permuta, com base de cálculo acima de R$ 523.047,35</t>
  </si>
  <si>
    <t>(Lei nº 20.955/20 - Estado de Goiás) Abono do Sinal Público - Escritura Paradigma: 63 - 4a nota a - escritura de compromisso de compra e venda até R$ 653,80</t>
  </si>
  <si>
    <t>(Lei nº 20.955/20 - Estado de Goiás) Abono do Sinal Público - Escritura Paradigma: 63 - 4a nota b - escritura de compromisso de compra e venda até R$ 1.307,62</t>
  </si>
  <si>
    <t>(Lei nº 20.955/20 - Estado de Goiás) Abono do Sinal Público - Escritura Paradigma: 63 - 4a nota c - escritura de compromisso de compra e venda até R$ 2.615,24</t>
  </si>
  <si>
    <t>(Lei nº 20.955/20 - Estado de Goiás) Abono do Sinal Público - Escritura Paradigma: 63 - 4a nota d - escritura de compromisso de compra e venda até R$ 5.230,47</t>
  </si>
  <si>
    <t>(Lei nº 20.955/20 - Estado de Goiás) Abono do Sinal Público - Escritura Paradigma: 63 - 4a nota e - escritura de compromisso de compra e venda até R$ 10.460,94</t>
  </si>
  <si>
    <t>(Lei nº 20.955/20 - Estado de Goiás) Abono do Sinal Público - Escritura paradigma: 63 - 4a nota f - escritura de compromisso de compra e venda até R$ 15.691,43</t>
  </si>
  <si>
    <t>(Lei nº 20.955/20 - Estado de Goiás) Abono do Sinal Público - Escritura paradigma: 63 - 4a nota g - escritura de compromisso de compra e venda até R$ 26.152,37</t>
  </si>
  <si>
    <t>(Lei nº 20.955/20 - Estado de Goiás) Abono do Sinal Público - Escritura paradigma: 63 - 4a nota h - escritura de compromisso de compra e venda até R$ 39.228,54</t>
  </si>
  <si>
    <t>(Lei nº 20.955/20 - Estado de Goiás) Abono do Sinal Público - Escritura paradigma: 63 - 4a nota i - escritura de compromisso de compra e venda até R$ 52.304,74</t>
  </si>
  <si>
    <t>(Lei nº 20.955/20 - Estado de Goiás) Abono do Sinal Público - Escritura paradigma: 63 - 4a nota j - escritura de compromisso de compra e venda até R$ 65.380,92</t>
  </si>
  <si>
    <t>(Lei nº 20.955/20 - Estado de Goiás) Abono do Sinal Público - Escritura paradigma: 63 - 4a nota k - escritura de compromisso de compra e venda até R$ 104.609,47</t>
  </si>
  <si>
    <t>(Lei nº 20.955/20 - Estado de Goiás) Abono do Sinal Público - Escritura paradigma: 63 - 4a nota l - escritura de compromisso de compra e venda até R$ 156.914,21</t>
  </si>
  <si>
    <t>(Lei nº 20.955/20 - Estado de Goiás) Abono do Sinal Público - Escritura paradigma: 63 - 4a nota m - escritura de compromisso de compra e venda até R$ 261.523,68</t>
  </si>
  <si>
    <t>(Lei nº 20.955/20 - Estado de Goiás) Abono do Sinal Público - Escritura paradigma: 63 - 4a nota n - escritura de compromisso de compra e venda até R$ 392.285,51</t>
  </si>
  <si>
    <t>(Lei nº 20.955/20 - Estado de Goiás) Abono do Sinal Público - Escritura paradigma: 63 - 4a nota o - escritura de compromisso de compra e venda até R$ 523.047,35</t>
  </si>
  <si>
    <t>(Lei nº 20.955/20 - Estado de Goiás) Abono do Sinal Público - Escritura paradigma: 63 - 4a nota p - escritura de compromisso de compra e venda acima de R$ 523.047,35</t>
  </si>
  <si>
    <t>(Lei nº 20.955/20 - Estado de Goiás) Abono do Sinal Público - Escritura Paradigma: 63 5a nota a - Escritura completa, com recursos do SISTEMA FINANCEIRO IMOBILIÁRIO – até R$ 653,80</t>
  </si>
  <si>
    <t>(Lei nº 20.955/20 - Estado de Goiás) Abono do Sinal Público - Escritura Paradigma: 63 5a nota b - Escritura completa, com recursos do SISTEMA FINANCEIRO IMOBILIÁRIO - até R$ 1.307,62</t>
  </si>
  <si>
    <t>(Lei nº 20.955/20 - Estado de Goiás) Abono do Sinal Público - Escritura Paradigma: 63 5a nota c - Escritura completa, com recursos do SISTEMA FINANCEIRO IMOBILIÁRIO - até R$ 2.615,24</t>
  </si>
  <si>
    <t>(Lei nº 20.955/20 - Estado de Goiás) Abono do Sinal Público - Escritura Paradigma: 63 5a nota d- Escritura completa, com recursos do SISTEMA FINANCEIRO IMOBILIÁRIO - até R$ 5.230,47</t>
  </si>
  <si>
    <t>(Lei nº 20.955/20 - Estado de Goiás) Abono do Sinal Público - Escritura Paradigma: 63 5a nota e - Escritura completa, com recursos do SISTEMA FINANCEIRO IMOBILIÁRIO - até R$ 10.460,94</t>
  </si>
  <si>
    <t>(Lei nº 20.955/20 - Estado de Goiás) Abono do Sinal Público - Escritura paradigma: 63 5a nota f - Escritura completa, com recursos do SISTEMA FINANCEIRO IMOBILIÁRIO - até R$ 15.691,43</t>
  </si>
  <si>
    <t>(Lei nº 20.955/20 - Estado de Goiás) Abono do Sinal Público - Escritura paradigma: 63 5a nota g - Escritura completa, com recursos do SISTEMA FINANCEIRO IMOBILIÁRIO - até R$ 26.152,37</t>
  </si>
  <si>
    <t>(Lei nº 20.955/20 - Estado de Goiás) Abono do Sinal Público - Escritura paradigma: 63 5a nota h - Escritura completa, com recursos do SISTEMA FINANCEIRO IMOBILIÁRIO - até R$ 39.228,54</t>
  </si>
  <si>
    <t>(Lei nº 20.955/20 - Estado de Goiás) Abono do Sinal Público - Escritura paradigma: 63 5a nota i - Escritura completa, com recursos do SISTEMA FINANCEIRO IMOBILIÁRIO – até R$ 52.304,74</t>
  </si>
  <si>
    <t>(Lei nº 20.955/20 - Estado de Goiás) Abono do Sinal Público - Escritura paradigma: 63 5a nota j - Escritura completa, com recursos do SISTEMA FINANCEIRO IMOBILIÁRIO - até R$ 65.380,92</t>
  </si>
  <si>
    <t>(Lei nº 20.955/20 - Estado de Goiás) Abono do Sinal Público - Escritura paradigma: 63 5a nota k - Escritura completa, com recursos do SISTEMA FINANCEIRO IMOBILIÁRIO - até R$ 104.609,47</t>
  </si>
  <si>
    <t>(Lei nº 20.955/20 - Estado de Goiás) Abono do Sinal Público - Escritura paradigma: 63 5a nota l - Escritura completa, com recursos do SISTEMA FINANCEIRO IMOBILIÁRIO - até R$ 156.914,21</t>
  </si>
  <si>
    <t>(Lei nº 20.955/20 - Estado de Goiás) Abono do Sinal Público - Escritura paradigma: 63 5a nota m - Escritura completa, com recursos do SISTEMA FINANCEIRO IMOBILIÁRIO - até R$ 261.523,68</t>
  </si>
  <si>
    <t>(Lei nº 20.955/20 - Estado de Goiás) Abono do Sinal Público - Escritura paradigma: 63 5a nota n - Escritura completa, com recursos do SISTEMA FINANCEIRO IMOBILIÁRIO – até R$ 392.285,51</t>
  </si>
  <si>
    <t>(Lei nº 20.955/20 - Estado de Goiás) Abono do Sinal Público - Escritura paradigma: 63 5a nota o - Escritura completa, com recursos do SISTEMA FINANCEIRO IMOBILIÁRIO - até R$ 523.047,35</t>
  </si>
  <si>
    <t>(Lei nº 20.955/20 - Estado de Goiás) Abono do Sinal Público - Escritura paradigma: 63 5a nota p - Escritura completa, com recursos do SISTEMA FINANCEIRO IMOBILIÁRIO - acima de R$ 523.047,35</t>
  </si>
  <si>
    <t>(Lei nº 20.955/20 - Estado de Goiás) Abono do Sinal Público - Escritura paradigma: 63 5a nota - Escritura completa de quitação - SISTEMA FINANCEIRO IMOBILIÁRIO</t>
  </si>
  <si>
    <t>(Lei nº 20.955/20 - Estado de Goiás) Abono do Sinal Público - Escritura Paradigma: 63 - 2a nota a- Escritura com mais de um contrato (contrato de menor valor) até R$ 653,80 – SISTEMA FINANCEIRO IMOBILIÁRIO</t>
  </si>
  <si>
    <t>3369
3370
3371
3372
3373
3374
3375
3376
3377
3378
3379
3381
3383
3385
3386
3387</t>
  </si>
  <si>
    <t>(Lei nº 20.955/20 - Estado de Goiás) Abono do Sinal Público - Escritura Paradigma: 63 - 2a nota b- Escritura com mais de um contrato (contrato de menor valor) até R$ 1.307,62 – SISTEMA FINANCEIRO IMOBILIÁRIO</t>
  </si>
  <si>
    <t>(Lei nº 20.955/20 - Estado de Goiás) Abono do Sinal Público - Escritura Paradigma: 63 - 2a nota c- Escritura com mais de um contrato (contrato de menor valor) até R$ 2.615,24 – SISTEMA FINANCEIRO IMOBILIÁRIO</t>
  </si>
  <si>
    <t>(Lei nº 20.955/20 - Estado de Goiás) Abono do Sinal Público - Escritura Paradigma: 63 - 2a nota d- Escritura com mais de um contrato (contrato de menor valor) até R$ 5.230,47 – SISTEMA FINANCEIRO IMOBILIÁRIO</t>
  </si>
  <si>
    <t>(Lei nº 20.955/20 - Estado de Goiás) Abono do Sinal Público - Escritura Paradigma: 63 - 2a nota e- Escritura com mais de um contrato (contrato de menor valor) até R$ 10.460,94 – SISTEMA FINANCEIRO IMOBILIÁRIO</t>
  </si>
  <si>
    <t>(Lei nº 20.955/20 - Estado de Goiás) Abono do Sinal Público - Escritura paradigma: 63 - 2a nota f- Escritura com mais de um contrato (contrato de menor valor) até R$ 15.691,43 – SISTEMA FINANCEIRO IMOBILIÁRIO</t>
  </si>
  <si>
    <t>(Lei nº 20.955/20 - Estado de Goiás) Abono do Sinal Público - Escritura paradigma: 63 - 2a nota g- Escritura com mais de um contrato (contrato de menor valor) até R$ 26.152,37 – SISTEMA FINANCEIRO IMOBILIÁRIO</t>
  </si>
  <si>
    <t>(Lei nº 20.955/20 - Estado de Goiás) Abono do Sinal Público - Escritura paradigma: 63 - 2a nota h- Escritura com mais de um contrato (contrato de menor valor) até R$ 39.228,54 – SISTEMA FINANCEIRO IMOBILIÁRIO</t>
  </si>
  <si>
    <t>(Lei nº 20.955/20 - Estado de Goiás) Abono do Sinal Público - Escritura paradigma: 63 - 2a nota i- Escritura com mais de um contrato (contrato de menor valor) até R$ 52.304,74 – SISTEMA FINANCEIRO IMOBILIÁRIO</t>
  </si>
  <si>
    <t>(Lei nº 20.955/20 - Estado de Goiás) Abono do Sinal Público - Escritura paradigma: 63 - 2a nota j- Escritura com mais de um contrato (contrato de menor valor) até R$ 65.380,92 – SISTEMA FINANCEIRO IMOBILIÁRIO</t>
  </si>
  <si>
    <t>(Lei nº 20.955/20 - Estado de Goiás) Abono do Sinal Público - Escritura paradigma: 63 - 2a nota k- Escritura com mais de um contrato (contrato de menor valor) até R$ 104.609,47 – SISTEMA FINANCEIRO IMOBILIÁRIO</t>
  </si>
  <si>
    <t>(Lei nº 20.955/20 - Estado de Goiás) Abono do Sinal Público - Escritura paradigma: 63 - 2a nota l- Escritura com mais de um contrato (contrato de menor valor) até R$ 156.914,21 – SISTEMA FINANCEIRO IMOBILIÁRIO</t>
  </si>
  <si>
    <t>(Lei nº 20.955/20 - Estado de Goiás) Abono do Sinal Público - Escritura paradigma: 63 - 2a nota m- Escritura com mais de um contrato (contrato de menor valor) até R$ 261.523,68 – SISTEMA FINANCEIRO IMOBILIÁRIO</t>
  </si>
  <si>
    <t>(Lei nº 20.955/20 - Estado de Goiás) Abono do Sinal Público - Escritura paradigma: 63 - 2a nota n- Escritura com mais de um contrato (contrato de menor valor) até R$ 392.285,51 – SISTEMA FINANCEIRO IMOBILIÁRIO</t>
  </si>
  <si>
    <t>(Lei nº 20.955/20 - Estado de Goiás) Abono do Sinal Público - Escritura paradigma: 63 - 2a nota o- Escritura com mais de um contrato (contrato de menor valor) até R$ 523.047,35 – SISTEMA FINANCEIRO IMOBILIÁRIO</t>
  </si>
  <si>
    <t>(Lei nº 20.955/20 - Estado de Goiás) Abono do Sinal Público - Escritura paradigma: 63 - 2a nota p- Escritura com mais de um contrato (contrato de menor valor) acima de R$ 523.047,35 – SISTEMA FINANCEIRO IMOBILIÁRIO</t>
  </si>
  <si>
    <t>(Lei nº 20.955/20 - Estado de Goiás) Abono do Sinal Público - Escritura paradigma: 66 A - Escritura de constituição ou de especificação de condomínio em plano vertical e modificações</t>
  </si>
  <si>
    <t>(Lei nº 20.955/20 - Estado de Goiás) Abono do Sinal Público - Escritura paradigma: 66 B - por unidade autônoma constante da especificação</t>
  </si>
  <si>
    <t>(Lei nº 20.955/20 - Estado de Goiás) Abono do Sinal Público - Escritura Paradigma: 67 I - Retificação, ratificação ou outro ato destinado a integrar escritura lavrada, sobre o valor econômico do ato anterior - até R$ 653,80</t>
  </si>
  <si>
    <t>(Lei nº 20.955/20 - Estado de Goiás) Abono do Sinal Público - Escritura Paradigma: 67 II - Retificação, ratificação ou outro ato destinado a integrar escritura lavrada, sobre o valor econômico do ato anterior - até R$ 1.307,62</t>
  </si>
  <si>
    <t>(Lei nº 20.955/20 - Estado de Goiás) Abono do Sinal Público - Escritura Paradigma: 67 III - Retificação, ratificação ou outro ato destinado a integrar escritura lavrada, sobre o valor econômico do ato anterior - até R$ 2.615,24</t>
  </si>
  <si>
    <t>(Lei nº 20.955/20 - Estado de Goiás) Abono do Sinal Público - Escritura Paradigma: 67 IV- Retificação, ratificação ou outro ato destinado a integrar escritura lavrada, sobre o valor econômico do ato anterior - até R$ 5.230,47</t>
  </si>
  <si>
    <t>(Lei nº 20.955/20 - Estado de Goiás) Abono do Sinal Público - Escritura Paradigma: 67 V - Retificação, ratificação ou outro ato destinado a integrar escritura lavrada, sobre o valor econômico do ato anterior - até R$ 10.460,94</t>
  </si>
  <si>
    <t>(Lei nº 20.955/20 - Estado de Goiás) Abono do Sinal Público - Escritura paradigma: 67 VI - Retificação, ratificação ou outro ato destinado a integrar escritura lavrada, sobre o valor econômico do ato anterior - até R$ 15.691,43</t>
  </si>
  <si>
    <t>(Lei nº 20.955/20 - Estado de Goiás) Abono do Sinal Público - Escritura paradigma: 67 VII - Retificação, ratificação ou outro ato destinado a integrar escritura lavrada, sobre o valor econômico do ato anterior - até R$ 26.152,37</t>
  </si>
  <si>
    <t>(Lei nº 20.955/20 - Estado de Goiás) Abono do Sinal Público - Escritura paradigma: 67 VIII- Retificação, ratificação ou outro ato destinado a integrar escritura lavrada, sobre o valor econômico do ato anterior - até R$ 39.228,54</t>
  </si>
  <si>
    <t>(Lei nº 20.955/20 - Estado de Goiás) Abono do Sinal Público - Escritura paradigma: 67 IX - Retificação, ratificação ou outro ato destinado a integrar escritura lavrada, sobre o valor econômico do ato anterior - até R$ 52.304,74</t>
  </si>
  <si>
    <t>(Lei nº 20.955/20 - Estado de Goiás) Abono do Sinal Público - Escritura paradigma: 67 X - Retificação, ratificação ou outro ato destinado a integrar escritura lavrada, sobre o valor econômico do ato anterior - até R$ 65.380,92</t>
  </si>
  <si>
    <t>(Lei nº 20.955/20 - Estado de Goiás) Abono do Sinal Público - Escritura paradigma: 67 XI - Retificação, ratificação ou outro ato destinado a integrar escritura lavrada, sobre o valor econômico do ato anterior - até R$ 104.609,47</t>
  </si>
  <si>
    <t>(Lei nº 20.955/20 - Estado de Goiás) Abono do Sinal Público - Escritura paradigma: 67 XII - Retificação, ratificação ou outro ato destinado a integrar escritura lavrada, sobre o valor econômico do ato anterior – até R$ 156.914,21</t>
  </si>
  <si>
    <t>(Lei nº 20.955/20 - Estado de Goiás) Abono do Sinal Público - Escritura paradigma: 67 XIII - Retificação, ratificação ou outro ato destinado a integrar escritura lavrada, sobre o valor econômico do ato anterior - até R$ 261.523,68</t>
  </si>
  <si>
    <t>(Lei nº 20.955/20 - Estado de Goiás) Abono do Sinal Público - Escritura paradigma: 67 XIV - Retificação, ratificação ou outro ato destinado a integrar escritura lavrada, sobre o valor econômico do ato anterior - até R$ 392.285,51</t>
  </si>
  <si>
    <t>(Lei nº 20.955/20 - Estado de Goiás) Abono do Sinal Público - Escritura paradigma: 67 XV - Retificação, ratificação ou outro ato destinado a integrar escritura lavrada, sobre o valor econômico do ato anterior - até R$ 523.047,35</t>
  </si>
  <si>
    <t>(Lei nº 20.955/20 - Estado de Goiás) Abono do Sinal Público - Escritura paradigma: 67 XVI - Retificação, ratificação ou outro ato destinado a integrar escritura lavrada, sobre o valor econômico do ato anterior - acima de R$ 523.047,35</t>
  </si>
  <si>
    <t>(Lei nº 20.955/20 - Estado de Goiás) Abono do Sinal Público - Escritura paradigma: 67 B - Retificação, ratificação ou outro ato destinado a integrar escritura lavrada, sem valor econômico</t>
  </si>
  <si>
    <t>(Lei nº 20.955/20 - Estado de Goiás) Abono do Sinal Público - Escritura Paradigma: 67 c/c 63 2ª nota a – Retificação, ratificação ou outro ato destinado a integrar escritura lavrada, sobre o valor econômico do ato anterior – até R$ 653,80 (contrato de menor valor)</t>
  </si>
  <si>
    <t>3409
3410
3411
3412
3413
3414
3415
3416
3417
3418
3419
3420
3421
3422
3423
3424</t>
  </si>
  <si>
    <t>(Lei nº 20.955/20 - Estado de Goiás) Abono do Sinal Público - Escritura Paradigma: 67 c/c 63 2ª nota b – Retificação, ratificação ou outro ato destinado a integrar escritura lavrada, sobre o valor econômico do ato anterior – até R$ 1.307,62 (contrato de menor valor)</t>
  </si>
  <si>
    <t>(Lei nº 20.955/20 - Estado de Goiás) Abono do Sinal Público - Escritura Paradigma: 67 c/c 63 2ª nota c – Retificação, ratificação ou outro ato destinado a integrar escritura lavrada, sobre o valor econômico do ato anterior – até R$ 2.615,24 (contrato de menor valor)</t>
  </si>
  <si>
    <t>(Lei nº 20.955/20 - Estado de Goiás) Abono do Sinal Público - Escritura Paradigma: 67 c/c 63 2ª nota d – Retificação, ratificação ou outro ato destinado a integrar escritura lavrada, sobre o valor econômico do ato anterior – até R$ 5.230,47 (contrato de menor valor)</t>
  </si>
  <si>
    <t>(Lei nº 20.955/20 - Estado de Goiás) Abono do Sinal Público - Escritura Paradigma: 67 c/c 63 2ª nota e – Retificação, ratificação ou outro ato destinado a integrar escritura lavrada, sobre o valor econômico do ato anterior – até R$ 10.460,94 (contrato de menor valor)</t>
  </si>
  <si>
    <t>(Lei nº 20.955/20 - Estado de Goiás) Abono do Sinal Público - Escritura paradigma: 67 c/c 63 2ª nota f – Retificação, ratificação ou outro ato destinado a integrar escritura lavrada, sobre o valor econômico do ato anterior – até R$ 15.691,43 (contrato de menor valor)</t>
  </si>
  <si>
    <t>(Lei nº 20.955/20 - Estado de Goiás) Abono do Sinal Público - Escritura paradigma: 67 c/c 63 2ª nota g – Retificação, ratificação ou outro ato destinado a integrar escritura lavrada, sobre o valor econômico do ato anterior – até R$ 26.152,37 (contrato de menor valor)</t>
  </si>
  <si>
    <t>(Lei nº 20.955/20 - Estado de Goiás) Abono do Sinal Público - Escritura paradigma: 67 c/c 63 2ª nota h – Retificação, ratificação ou outro ato destinado a integrar escritura lavrada, sobre o valor econômico do ato anterior – até R$ 39.228,54 (contrato de menor valor)</t>
  </si>
  <si>
    <t>(Lei nº 20.955/20 - Estado de Goiás) Abono do Sinal Público - Escritura paradigma: 67 c/c 63 2ª nota i – Retificação, ratificação ou outro ato destinado a integrar escritura lavrada, sobre o valor econômico do ato anterior – até R$ 52.304,74 (contrato de menor valor)</t>
  </si>
  <si>
    <t>(Lei nº 20.955/20 - Estado de Goiás) Abono do Sinal Público - Escritura paradigma: 67 c/c 63 2ª nota j – Retificação, ratificação ou outro ato destinado a integrar escritura lavrada, sobre o valor econômico do ato anterior – até R$ 65.380,92 (contrato de menor valor)</t>
  </si>
  <si>
    <t>(Lei nº 20.955/20 - Estado de Goiás) Abono do Sinal Público - Escritura paradigma: 67 c/c 63 2ª nota k – Retificação, ratificação ou outro ato destinado a integrar escritura lavrada, sobre o valor econômico do ato anterior – até R$ 104.609,47 (contrato de menor valor)</t>
  </si>
  <si>
    <t>(Lei nº 20.955/20 - Estado de Goiás) Abono do Sinal Público - Escritura paradigma: 67 c/c 63 2ª nota l – Retificação, ratificação ou outro ato destinado a integrar escritura lavrada, sobre o valor econômico do ato anterior – até R$ 156.914,21 (contrato de menor valor)</t>
  </si>
  <si>
    <t>(Lei nº 20.955/20 - Estado de Goiás) Abono do Sinal Público - Escritura paradigma: 67 c/c 63 2ª nota m – Retificação, ratificação ou outro ato destinado a integrar escritura lavrada, sobre o valor econômico do ato anterior – até R$ 261.523,68 (contrato de menor valor)</t>
  </si>
  <si>
    <t>(Lei nº 20.955/20 - Estado de Goiás) Abono do Sinal Público - Escritura paradigma: 67 c/c 63 2ª nota n – Retificação, ratificação ou outro ato destinado a integrar escritura lavrada, sobre o valor econômico do ato anterior – até R$ 392.285,51 (contrato de menor valor)</t>
  </si>
  <si>
    <t>(Lei nº 20.955/20 - Estado de Goiás) Abono do Sinal Público - Escritura paradigma: 67 c/c 63 2ª nota o – Retificação, ratificação ou outro ato destinado a integrar escritura lavrada, sobre o valor econômico do ato anterior – até R$ 523.047,35 (contrato de menor valor)</t>
  </si>
  <si>
    <t>(Lei nº 20.955/20 - Estado de Goiás) Abono do Sinal Público - Escritura paradigma: 67 c/c 63 2ª nota p – Retificação, ratificação ou outro ato destinado a integrar escritura lavrada, sobre o valor econômico do ato anterior – acima de R$ 523.047,35 (contrato de menor valor)</t>
  </si>
  <si>
    <t>SELOS DE ATA NOTARIAL ADJUDICAÇÃO COMPULSÓRIA</t>
  </si>
  <si>
    <t>63 A I - Ata Notarial de Adjudicação Compulsória, sobre o valor econômico do ato - até R$ 653,80</t>
  </si>
  <si>
    <t>63 A II - Ata Notarial de Adjudicação Compulsória, sobre o valor econômico do ato - até R$ 1.307,62</t>
  </si>
  <si>
    <t>63 A III - Ata Notarial de Adjudicação Compulsória, sobre o valor econômico do ato - até R$ 2.615,24</t>
  </si>
  <si>
    <t>63 A IV- Ata Notarial de Adjudicação Compulsória, sobre o valor econômico do ato – até R$ 5.230,47</t>
  </si>
  <si>
    <t>63 A V - Ata Notarial de Adjudicação Compulsória, sobre o valor econômico do ato - até R$ 10.460,94</t>
  </si>
  <si>
    <t>63 A VI - Ata Notarial de Adjudicação Compulsória, sobre o valor econômico do ato - até R$ 15.691,43</t>
  </si>
  <si>
    <t>63 A VII - Ata Notarial de Adjudicação Compulsória, sobre o valor econômico do ato - até R$ 26.152,37</t>
  </si>
  <si>
    <t>63 A VIII- Ata Notarial de Adjudicação Compulsória, sobre o valor econômico do ato - até R$ 39.228,54</t>
  </si>
  <si>
    <t>63 A IX - Ata Notarial de Adjudicação Compulsória, sobre o valor econômico do ato - até R$ 52.304,74</t>
  </si>
  <si>
    <t>63 A X - Ata Notarial de Adjudicação Compulsória, sobre o valor econômico do ato - até R$ 65.380,92</t>
  </si>
  <si>
    <t>63 A XI - Ata Notarial de Adjudicação Compulsória, sobre o valor econômico do ato – até R$ 104.609,47</t>
  </si>
  <si>
    <t>63 A XII - Ata Notarial de Adjudicação Compulsória, sobre o valor econômico do ato - até R$ 156.914,21</t>
  </si>
  <si>
    <t>63 A XIII a - Ata Notarial de Adjudicação Compulsória, sobre o valor econômico do ato - até R$ 172.643,46 (selo de adequação da Taxa Jud. 2026)</t>
  </si>
  <si>
    <t>63 A XIII - Ata Notarial de Adjudicação Compulsória, sobre o valor econômico do ato - até R$ 261.523,68</t>
  </si>
  <si>
    <t>63 A XIV a - Ata Notarial de Adjudicação Compulsória, sobre o valor econômico do ato - até R$ 287.739,06 (selo de adequação da Taxa Jud. 2026)</t>
  </si>
  <si>
    <t>63 A XIV - Ata Notarial de Adjudicação Compulsória, sobre o valor econômico do ato – até R$ 392.285,51</t>
  </si>
  <si>
    <t>63 A XV - Ata Notarial de Adjudicação Compulsória, sobre o valor econômico do ato - até R$ 523.047,35</t>
  </si>
  <si>
    <t>63 A XVI - Ata Notarial de Adjudicação Compulsória, sobre o valor econômico do ato - até R$ 575.478,22 (selo de adequação da Taxa Jud. 2026)</t>
  </si>
  <si>
    <t>63 A XVI a- Ata Notarial de Adjudicação Compulsória, sobre o valor econômico do ato - até R$ 1.150.956,52 (selo de adequação da Taxa Jud. 2026)</t>
  </si>
  <si>
    <t>63 A XVI b- Ata Notarial de Adjudicação Compulsória, sobre o valor econômico do ato - acima de R$ 1.150.956,52 (selo de adequação da Taxa Jud. 2026)</t>
  </si>
  <si>
    <t>TABELA XIV - ATOS DOS OFICIAIS DE REGISTRO DE IMÓVEIS</t>
  </si>
  <si>
    <t>COMBINAÇÕES OBRIGATÓRIAS DE REGISTRO DE IMÓVEIS - AGRUPAMENTO DE PRENOTAÇÃO REURB (REGULARIZAÇÃO FUNDIÁRIA URBANA) - INÍCIO DO PROCEDIMENTO DE ANÁLISE PARA O REGISTRO DE IMÓVEIS</t>
  </si>
  <si>
    <t>74 – Prenotação - Reurb (Lei nº 13.465/2017)</t>
  </si>
  <si>
    <t>"Super Pai"</t>
  </si>
  <si>
    <t>75- Matrícula - Reurb (Lei nº 13.465/2017)</t>
  </si>
  <si>
    <t>80 IX - Busca em livros e ou arquivos, por imóvel - Reurb (Lei nº 13.465/2017)</t>
  </si>
  <si>
    <t>76 I – Registro até R$ 653,80 - Reurb (Lei nº 13.465/2017)</t>
  </si>
  <si>
    <t>76 II – Registro até R$ 1.307,62 - Reurb (Lei nº 13.465/2017)</t>
  </si>
  <si>
    <t>76 III – Registro até R$ 2.615,24 - Reurb (Lei nº 13.465/2017)</t>
  </si>
  <si>
    <t>76 IV – Registro até R$ 5.230,47 - Reurb (Lei nº 13.465/2017)</t>
  </si>
  <si>
    <t>76 V – Registro até  R$ 10.460,94 - Reurb (Lei nº 13.465/2017)</t>
  </si>
  <si>
    <t>76 VI – Registro até R$ 15.691,43 - Reurb (Lei nº 13.465/2017)</t>
  </si>
  <si>
    <t>76 VII – Registro até R$ 26.152,37 - Reurb (Lei nº 13.465/2017)</t>
  </si>
  <si>
    <t>76 VIII – Registro até R$ 39.228,54 - Reurb (Lei nº 13.465/2017)</t>
  </si>
  <si>
    <t>76 IX – Registro até R$ 52.304,74 - Reurb (Lei nº 13.465/2017)</t>
  </si>
  <si>
    <t>76 X – Registro até R$ 65.380,92 - Reurb (Lei nº 13.465/2017)</t>
  </si>
  <si>
    <t>76 XI – Registro até R$ 104.609,47 - Reurb (Lei nº 13.465/2017)</t>
  </si>
  <si>
    <t>76 XII – Registro até R$ 156.914,21 - Reurb (Lei nº 13.465/2017)</t>
  </si>
  <si>
    <t>76 XIII – Registro até R$ 261.523,68 - Reurb (Lei nº 13.465/2017)</t>
  </si>
  <si>
    <t>76 XIV – Registro até R$ 392.285,51 - Reurb (Lei nº 13.465/2017)</t>
  </si>
  <si>
    <t>76 XV – Registro até R$ 523.047,35 - Reurb (Lei nº 13.465/2017)</t>
  </si>
  <si>
    <t>76 XVI – Registro até  R$ 784.571,03 - Reurb (Lei nº 13.465/2017)</t>
  </si>
  <si>
    <t>76 XVII – Registro até R$ 1.176.856,54 - Reurb (Lei nº 13.465/2017)</t>
  </si>
  <si>
    <t>76 XVIII – Registro até R$ 1.569.142,07 - Reurb (Lei nº 13.465/2017)</t>
  </si>
  <si>
    <t>76 XIX – Registro acima de R$ 1.569.142,07 - Reurb (Lei nº 13.465/2017)</t>
  </si>
  <si>
    <t>COMBINAÇÕES OBRIGATÓRIAS DE REGISTRO DE IMÓVEIS - AGRUPAMENTO DE PRENOTAÇÃO ADJUDICAÇÃO COMPULSÓRIA - INÍCIO DO PROCEDIMENTO DE ANÁLISE PARA O REGISTRO DE IMÓVEIS</t>
  </si>
  <si>
    <t>74 – Prenotação - Adjudicação Compulsória (Resolução TJGO 251/2024) (Resolução TJGO 251/2024)</t>
  </si>
  <si>
    <t>80 IX - Busca em livros e ou arquivos, por imóvel - Adjudicação Compulsória (Resolução TJGO 251/2024)</t>
  </si>
  <si>
    <t>76 I – Registro até R$ 653,80 - (Adjudicação Compulsória  - Início do procedimento de análise do registro - 50% dos Emolumentos) (Resolução TJGO 251/2024)</t>
  </si>
  <si>
    <t>76 II – Registro até R$ 1.307,62 - (Adjudicação Compulsória  - Início do procedimento de análise do registro - 50% dos Emolumentos) (Resolução TJGO 251/2024)</t>
  </si>
  <si>
    <t>76 III – Registro até R$ 2.615,24 - (Adjudicação Compulsória  - Início do procedimento de análise do registro - 50% dos Emolumentos) (Resolução TJGO 251/2024)</t>
  </si>
  <si>
    <t>76 IV – Registro até R$ 5.230,47 - (Adjudicação Compulsória  - Início do procedimento de análise do registro - 50% dos Emolumentos) (Resolução TJGO 251/2024)</t>
  </si>
  <si>
    <t>76 V – Registro até  R$ 10460,94 - (Adjudicação Compulsória  - Início do procedimento de análise do registro - 50% dos Emolumentos) (Resolução TJGO 251/2024)</t>
  </si>
  <si>
    <t>76 VI – Registro até R$ 15.691,43 - (Adjudicação Compulsória  - Início do procedimento de análise do registro - 50% dos Emolumentos)</t>
  </si>
  <si>
    <t>76 VII – Registro até R$ 26.152,37 - (Adjudicação Compulsória  - Início do procedimento de análise do registro - 50% dos Emolumentos) (Resolução TJGO 251/2024)</t>
  </si>
  <si>
    <t>76 VIII – Registro até R$ 39.228,54 - (Adjudicação Compulsória  - Início do procedimento de análise do registro - 50% dos Emolumentos) (Resolução TJGO 251/2024)</t>
  </si>
  <si>
    <t>76 IX – Registro até R$ 52.304,74 - (Adjudicação Compulsória  - Início do procedimento de análise do registro - 50% dos Emolumentos) (Resolução TJGO 251/2024)</t>
  </si>
  <si>
    <t>76 X – Registro até R$ 65.380,92 - (Adjudicação Compulsória  - Início do procedimento de análise do registro - 50% dos Emolumentos) (Resolução TJGO 251/2024)</t>
  </si>
  <si>
    <t>76 XI – Registro até R$ 104.609,47 - (Adjudicação Compulsória  - Início do procedimento de análise do registro - 50% dos Emolumentos) (Resolução TJGO 251/2024)</t>
  </si>
  <si>
    <t>76 XII – Registro até R$ 156.914,21 - (Adjudicação Compulsória  - Início do procedimento de análise do registro - 50% dos Emolumentos) (Resolução TJGO 251/2024)</t>
  </si>
  <si>
    <t>76 XIII – Registro até R$ 261.523,68 - (Adjudicação Compulsória  - Início do procedimento de análise do registro - 50% dos Emolumentos) (Resolução TJGO 251/2024)</t>
  </si>
  <si>
    <t>76 XIV – Registro até R$ 392.285,51 - (Adjudicação Compulsória  - Início do procedimento de análise do registro - 50% dos Emolumentos) (Resolução TJGO 251/2024)</t>
  </si>
  <si>
    <t>76 XV – Registro até R$ 523.047,35 - (Adjudicação Compulsória  - Início do procedimento de análise do registro - 50% dos Emolumentos) (Resolução TJGO 251/2024)</t>
  </si>
  <si>
    <t>76 XVI – Registro até  R$ 784.571,03 - (Adjudicação Compulsória  - Início do procedimento de análise do registro - 50% dos Emolumentos) (Resolução TJGO 251/2024)</t>
  </si>
  <si>
    <t>76 XVII – Registro até R$ 1.176.856,54 - (Adjudicação Compulsória  - Início do procedimento de análise do registro - 50% dos Emolumentos) (Resolução TJGO 251/2024)</t>
  </si>
  <si>
    <t>76 XVIII – Registro até R$ 1.569.142,07 - (Adjudicação Compulsória  - Início do procedimento de análise do registro - 50% dos Emolumentos) (Resolução TJGO 251/2024)</t>
  </si>
  <si>
    <t>76 XIX – Registro acima de R$ 1.569.142,07 - (Adjudicação Compulsória  - Início do procedimento de análise do registro - 50% dos Emolumentos) (Resolução TJGO 251/2024)</t>
  </si>
  <si>
    <t>COMBINAÇÕES OBRIGATÓRIAS DE REGISTRO DE IMÓVEIS - AGRUPAMENTO DE PRENOTAÇÃO ADJUDICAÇÃO COMPULSÓRIA - ETAPA DE DEFERIMENTO DA ADJUDICAÇÃO COMPULSÓRIA</t>
  </si>
  <si>
    <t>76 I – Registro até R$ 653,80 - (Deferimento da Adjudicação Compulsória - 50% dos Emolumentos) (Resolução TJGO 251/2024)</t>
  </si>
  <si>
    <t>76 II – Registro até R$ 1.307,62 - (Deferimento da Adjudicação Compulsória - 50% dos Emolumentos) (Resolução TJGO 251/2024)</t>
  </si>
  <si>
    <t>76 III – Registro até R$ 2.615,24 - (Deferimento da Adjudicação Compulsória - 50% dos Emolumentos) (Resolução TJGO 251/2024)</t>
  </si>
  <si>
    <t>76 IV – Registro até R$ 5.230,47 - (Deferimento da Adjudicação Compulsória - 50% dos Emolumentos) (Resolução TJGO 251/2024)</t>
  </si>
  <si>
    <t>76 V – Registro até R$ 10.460,94 - (Deferimento da Adjudicação Compulsória - 50% dos Emolumentos) (Resolução TJGO 251/2024)</t>
  </si>
  <si>
    <t>76 VI – Registro até R$ 15.691,43 - (Deferimento da Adjudicação Compulsória - 50% dos Emolumentos) (Resolução TJGO 251/2024)</t>
  </si>
  <si>
    <t>76 VII – Registro até R$ 26.152,37 - (Deferimento da Adjudicação Compulsória - 50% dos Emolumentos) (Resolução TJGO 251/2024)</t>
  </si>
  <si>
    <t>76 VIII – Registro até R$ 39.228,54 - (Deferimento da Adjudicação Compulsória - 50% dos Emolumentos) (Resolução TJGO 251/2024)</t>
  </si>
  <si>
    <t>76 IX – Registro até R$ 52.304,74 - (Deferimento da Adjudicação Compulsória - 50% dos Emolumentos) (Resolução TJGO 251/2024)</t>
  </si>
  <si>
    <t>76 X – Registro até R$ 65.380,92 - (Deferimento da Adjudicação Compulsória - 50% dos Emolumentos) (Resolução TJGO 251/2024)</t>
  </si>
  <si>
    <t>76 XI – Registro até R$ 104.609,47 - (Deferimento da Adjudicação Compulsória - 50% dos Emolumentos) (Resolução TJGO 251/2024)</t>
  </si>
  <si>
    <t>76 XII – Registro até R$ 156.914,21 - (Deferimento da Adjudicação Compulsória - 50% dos Emolumentos) (Resolução TJGO 251/2024)</t>
  </si>
  <si>
    <t>76 XIII – Registro até R$ 261.523,68 - (Deferimento da Adjudicação Compulsória - 50% dos Emolumentos) (Resolução TJGO 251/2024)</t>
  </si>
  <si>
    <t>76 XIV – Registro até R$ 392.285,51 - (Deferimento da Adjudicação Compulsória - 50% dos Emolumentos) (Resolução TJGO 251/2024)</t>
  </si>
  <si>
    <t>76 XV – Registro até R$ 523.047,35 - (Deferimento da Adjudicação Compulsória - 50% dos Emolumentos) (Resolução TJGO 251/2024)</t>
  </si>
  <si>
    <t>76 XVI – Registro até R$ 784.571,03 - (Deferimento da Adjudicação Compulsória - 50% dos Emolumentos) (Resolução TJGO 251/2024)</t>
  </si>
  <si>
    <t>76 XVII – Registro até R$ 1.176.856,54 - (Deferimento da Adjudicação Compulsória - 50% dos Emolumentos) (Resolução TJGO 251/2024)</t>
  </si>
  <si>
    <t>76 XVIII – Registro até R$ 1.569.142,07 - (Deferimento da Adjudicação Compulsória - 50% dos Emolumentos) (Resolução TJGO 251/2024)</t>
  </si>
  <si>
    <t>76 XIX – Registro acima de R$ 1.569.142,07 - (Deferimento da Adjudicação Compulsória - 50% dos Emolumentos) (Resolução TJGO 251/2024)</t>
  </si>
  <si>
    <t>COMBINAÇÕES OBRIGATÓRIAS DE REGISTRO DE IMÓVEIS - AGRUPAMENTO DE PRENOTAÇÃO ADJUDICAÇÃO COMPULSÓRIA - ETAPA DO EFETIVO REGISTRO DA ADJUDICAÇÃO COMPULSÓRIA</t>
  </si>
  <si>
    <t>76 I – Registro Adjudicação Compulsória até R$ 653,80 (Resolução TJGO 251/2024)</t>
  </si>
  <si>
    <t>76 II – Registro Adjudicação Compulsória até R$ 1.307,62 (Resolução TJGO 251/2024)</t>
  </si>
  <si>
    <t>76 III – Registro Adjudicação Compulsória até R$ 2.615,24 (Resolução TJGO 251/2024)</t>
  </si>
  <si>
    <t>76 IV – Registro Adjudicação Compulsória até R$ 5.230,47 (Resolução TJGO 251/2024)</t>
  </si>
  <si>
    <t>76 V – Registro Adjudicação Compulsória até R$ 10.460,94 (Resolução TJGO 251/2024)</t>
  </si>
  <si>
    <t>76 VI – Registro Adjudicação Compulsória até R$ 15.691,43 (Resolução TJGO 251/2024)</t>
  </si>
  <si>
    <t>76 VII – Registro Adjudicação Compulsória até R$ 26.152,37 (Resolução TJGO 251/2024)</t>
  </si>
  <si>
    <t>76 VIII – Registro Adjudicação Compulsória até R$ 39.228,54 (Resolução TJGO 251/2024)</t>
  </si>
  <si>
    <t>76 IX – Registro Adjudicação Compulsória até R$ 52.304,74 (Resolução TJGO 251/2024)</t>
  </si>
  <si>
    <t>76 X – Registro Adjudicação Compulsória até R$ 65.380,92 (Resolução TJGO 251/2024)</t>
  </si>
  <si>
    <t>76 XI – Registro Adjudicação Compulsória até R$ 104.609,47 (Resolução TJGO 251/2024)</t>
  </si>
  <si>
    <t>76 XII – Registro Adjudicação Compulsória até R$ 156.914,21 (Resolução TJGO 251/2024)</t>
  </si>
  <si>
    <t>76 XIII – Registro Adjudicação Compulsória até R$ 261.523,68 (Resolução TJGO 251/2024)</t>
  </si>
  <si>
    <t>76 XIV – Registro Adjudicação Compulsória até R$ 392.285,51 (Resolução TJGO 251/2024)</t>
  </si>
  <si>
    <t>76 XV – Registro Adjudicação Compulsória até R$ 523.047,35 (Resolução TJGO 251/2024)</t>
  </si>
  <si>
    <t>76 XVI – Registro Adjudicação Compulsória até R$ 784.571,03 (Resolução TJGO 251/2024)</t>
  </si>
  <si>
    <t>76 XVII – Registro Adjudicação Compulsória até R$ 1.176.856,54 (Resolução TJGO 251/2024)</t>
  </si>
  <si>
    <t>76 XVIII – Registro Adjudicação Compulsória até R$ 1.569.142,07 (Resolução TJGO 251/2024)</t>
  </si>
  <si>
    <t>76 XIX – Registro Adjudicação Compulsória acima de R$ 1.569.142,07 (Resolução TJGO 251/2024)</t>
  </si>
  <si>
    <t>COMBINAÇÕES OBRIGATÓRIAS DE REGISTRO DE IMÓVEIS - AGRUPAMENTO DE PRENOTAÇÃO USUCAPIÃO EXTRAJUDICIAL - INÍCIO DO PROCEDIMENTO DE ANÁLISE PARA O REGISTRO DE IMÓVEIS</t>
  </si>
  <si>
    <t>74 – Prenotação - Usucapião Extrajudicial (Resolução TJGO 251/2024)</t>
  </si>
  <si>
    <t>75- Matrícula - Usucapião Extrajudicial (Resolução TJGO 251/2024)</t>
  </si>
  <si>
    <t>80 IX - Busca em livros e ou arquivos, por imóvel - Usucapião Extrajudicial (Resolução TJGO 251/2024)</t>
  </si>
  <si>
    <t>76 I – Registro até R$ 653,80 - (Usucapião Extrajudicial  - Início do procedimento de análise do registro - 50% dos Emolumentos) (Resolução TJGO 251/2024)</t>
  </si>
  <si>
    <t>76 II – Registro até R$ 1.307,62 - (Usucapião Extrajudicial  - Início do procedimento de análise do registro - 50% dos Emolumentos) (Resolução TJGO 251/2024)</t>
  </si>
  <si>
    <t>76 III – Registro até R$ 2.615,24 - (Usucapião Extrajudicial  - Início do procedimento de análise do registro - 50% dos Emolumentos) (Resolução TJGO 251/2024)</t>
  </si>
  <si>
    <t>76 IV – Registro até R$ 5.230,47 - (Usucapião Extrajudicial  - Início do procedimento de análise do registro - 50% dos Emolumentos)</t>
  </si>
  <si>
    <t>76 V – Registro até  R$ 10.460,94 - (Usucapião Extrajudicial  - Início do procedimento de análise do registro - 50% dos Emolumentos) (Resolução TJGO 251/2024)</t>
  </si>
  <si>
    <t>76 VI – Registro até R$ 15.691,43 - (Usucapião Extrajudicial  - Início do procedimento de análise do registro - 50% dos Emolumentos) (Resolução TJGO 251/2024)</t>
  </si>
  <si>
    <t>76 VII – Registro até R$ 26.152,37 - (Usucapião Extrajudicial  - Início do procedimento de análise do registro - 50% dos Emolumentos) (Resolução TJGO 251/2024)</t>
  </si>
  <si>
    <t>76 VIII – Registro até R$ 39.228,54 - (Usucapião Extrajudicial  - Início do procedimento de análise do registro - 50% dos Emolumentos) (Resolução TJGO 251/2024)</t>
  </si>
  <si>
    <t>76 IX – Registro até R$ 52.304,74 - (Usucapião Extrajudicial  - Início do procedimento de análise do registro - 50% dos Emolumentos)</t>
  </si>
  <si>
    <t>76 X – Registro até R$ 65.380,92 - (Usucapião Extrajudicial  - Início do procedimento de análise do registro - 50% dos Emolumentos) (Resolução TJGO 251/2024)</t>
  </si>
  <si>
    <t>76 XI – Registro até R$ 104.609,47 - (Usucapião Extrajudicial  - Início do procedimento de análise do registro - 50% dos Emolumentos) (Resolução TJGO 251/2024)</t>
  </si>
  <si>
    <t>76 XII – Registro até R$ 156.914,21 - (Usucapião Extrajudicial  - Início do procedimento de análise do registro - 50% dos Emolumentos) (Resolução TJGO 251/2024)</t>
  </si>
  <si>
    <t>76 XIII – Registro até R$ 261.523,68 - (Usucapião Extrajudicial  - Início do procedimento de análise do registro - 50% dos Emolumentos) (Resolução TJGO 251/2024)</t>
  </si>
  <si>
    <t>76 XIV – Registro até R$ 392.285,51 - (Usucapião Extrajudicial  - Início do procedimento de análise do registro - 50% dos Emolumentos) (Resolução TJGO 251/2024)</t>
  </si>
  <si>
    <t>76 XV – Registro até R$ 523.047,35 - (Usucapião Extrajudicial  - Início do procedimento de análise do registro - 50% dos Emolumentos)  (Resolução TJGO 251/2024)</t>
  </si>
  <si>
    <t>76 XVI – Registro até  R$ 784.571,03 - (Usucapião Extrajudicial  - Início do procedimento de análise do registro - 50% dos Emolumentos) (Resolução TJGO 251/2024)</t>
  </si>
  <si>
    <t>76 XVII – Registro até R$ 1.176.856,54 - (Usucapião Extrajudicial  - Início do procedimento de análise do registro - 50% dos Emolumentos) (Resolução TJGO 251/2024)</t>
  </si>
  <si>
    <t>76 XVIII – Registro até R$ 1.569.142,07 - (Usucapião Extrajudicial  - Início do procedimento de análise do registro - 50% dos Emolumentos) (Resolução TJGO 251/2024)</t>
  </si>
  <si>
    <t>76 XIX – Registro acima de R$ 1.569.142,07 - (Usucapião Extrajudicial  - Início do procedimento de análise do registro - 50% dos Emolumentos) (Resolução TJGO 251/2024)</t>
  </si>
  <si>
    <t>COMBINAÇÕES OBRIGATÓRIAS DE REGISTRO DE IMÓVEIS - AGRUPAMENTO DE PRENOTAÇÃO USUCAPIÃO EXTRAJUDICIAL - ETAPA DE DEFERIMENTO DA USUCAPIÃO EXTRAJUDICIAL</t>
  </si>
  <si>
    <t>76 I – Registro até R$ 653,80 - (Deferimento da Usucapião Extrajudicial - 50% dos Emolumentos) (Resolução TJGO 251/2024)</t>
  </si>
  <si>
    <t>76 II – Registro até R$ 1.307,62 - (Deferimento da Usucapião Extrajudicial - 50% dos Emolumentos) (Resolução TJGO 251/2024)</t>
  </si>
  <si>
    <t>76 III – Registro até R$ 2.615,24 - (Deferimento da Usucapião Extrajudicial - 50% dos Emolumentos) (Resolução TJGO 251/2024)</t>
  </si>
  <si>
    <t>76 IV – Registro até R$ 5.230,47 - (Deferimento da Usucapião Extrajudicial - 50% dos Emolumentos) (Resolução TJGO 251/2024)</t>
  </si>
  <si>
    <t>76 V – Registro até R$ 10.460,94 - (Deferimento da Usucapião Extrajudicial - 50% dos Emolumentos) (Resolução TJGO 251/2024)</t>
  </si>
  <si>
    <t>76 VI – Registro até R$ 15.691,43 - (Deferimento da Usucapião Extrajudicial - 50% dos Emolumentos) (Resolução TJGO 251/2024)</t>
  </si>
  <si>
    <t>76 VII – Registro até R$ 26.152,37 - (Deferimento da Usucapião Extrajudicial - 50% dos Emolumentos) (Resolução TJGO 251/2024)</t>
  </si>
  <si>
    <t>76 VIII – Registro até R$ 39.228,54 - (Deferimento da Usucapião Extrajudicial - 50% dos Emolumentos) (Resolução TJGO 251/2024)</t>
  </si>
  <si>
    <t>76 IX – Registro até R$ 52.304,74 - (Deferimento da Usucapião Extrajudicial - 50% dos Emolumentos) (Resolução TJGO 251/2024)</t>
  </si>
  <si>
    <t>76 X – Registro até R$ 65.380,92 - (Deferimento da Usucapião Extrajudicial - 50% dos Emolumentos) (Resolução TJGO 251/2024)</t>
  </si>
  <si>
    <t>76 XI – Registro até R$ 104.609,47 - (Deferimento da Usucapião Extrajudicial - 50% dos Emolumentos) (Resolução TJGO 251/2024)</t>
  </si>
  <si>
    <t>76 XII – Registro até R$ 156.914,21 - (Deferimento da Usucapião Extrajudicial - 50% dos Emolumentos) (Resolução TJGO 251/2024)</t>
  </si>
  <si>
    <t>76 XIII – Registro até R$ 261.523,68 - (Deferimento da Usucapião Extrajudicial - 50% dos Emolumentos) (Resolução TJGO 251/2024)</t>
  </si>
  <si>
    <t>76 XIV – Registro até R$ 392.285,51 - (Deferimento da Usucapião Extrajudicial - 50% dos Emolumentos) (Resolução TJGO 251/2024)</t>
  </si>
  <si>
    <t>76 XV – Registro até R$ 523.047,35 - (Deferimento da Usucapião Extrajudicial - 50% dos Emolumentos) (Resolução TJGO 251/2024)</t>
  </si>
  <si>
    <t>76 XVI – Registro até R$ 784.571,03 - (Deferimento da Usucapião Extrajudicial - 50% dos Emolumentos) (Resolução TJGO 251/2024)</t>
  </si>
  <si>
    <t>76 XVII – Registro até R$ 1.176.856,54 - (Deferimento da Usucapião Extrajudicial - 50% dos Emolumentos) (Resolução TJGO 251/2024)</t>
  </si>
  <si>
    <t>76 XVIII – Registro até R$ 1.569.142,07 - (Deferimento da Usucapião Extrajudicial - 50% dos Emolumentos) (Resolução TJGO 251/2024)</t>
  </si>
  <si>
    <t>76 XIX – Registro acima de R$ 1.569.142,07 - (Deferimento da Usucapião Extrajudicial - 50% dos Emolumentos) (Resolução TJGO 251/2024)</t>
  </si>
  <si>
    <t>COMBINAÇÕES OBRIGATÓRIAS DE REGISTRO DE IMÓVEIS - AGRUPAMENTO DE PRENOTAÇÃO USUCAPIÃO EXTRAJUDICIAL - ETAPA DO EFETIVO REGISTRO DA USUCAPIÃO EXTRAJUDICIAL</t>
  </si>
  <si>
    <t>76 I – Registro da Usucapião Extrajudicial até R$ 653,80 (Resolução TJGO 251/2024)</t>
  </si>
  <si>
    <t>76 II – Registro da Usucapião Extrajudicial até R$ 1.307,62 (Resolução TJGO 251/2024)</t>
  </si>
  <si>
    <t>76 III – Registro da Usucapião Extrajudicial até R$ 2.615,24 (Resolução TJGO 251/2024)</t>
  </si>
  <si>
    <t>76 IV – Registro da Usucapião Extrajudicial até R$ 5.230,47 (Resolução TJGO 251/2024)</t>
  </si>
  <si>
    <t>76 V – Registro da Usucapião Extrajudicial até R$ 10.460,94 (Resolução TJGO 251/2024)</t>
  </si>
  <si>
    <t>76 VI – Registro da Usucapião Extrajudicial até R$ 15.691,43 (Resolução TJGO 251/2024)</t>
  </si>
  <si>
    <t>76 VII – Registro da Usucapião Extrajudicial até R$ 26.152,37 (Resolução TJGO 251/2024)</t>
  </si>
  <si>
    <t>76 VIII – Registro da Usucapião Extrajudicial até R$ 39.228,54 (Resolução TJGO 251/2024)</t>
  </si>
  <si>
    <t>76 IX – Registro da Usucapião Extrajudicial até R$ 52.304,74 (Resolução TJGO 251/2024)</t>
  </si>
  <si>
    <t>76 X – Registro da Usucapião Extrajudicial até R$ 65.380,92 (Resolução TJGO 251/2024)</t>
  </si>
  <si>
    <t>76 XI – Registro da Usucapião Extrajudicial até R$ 104.609,47 (Resolução TJGO 251/2024)</t>
  </si>
  <si>
    <t>76 XII – Registro da Usucapião Extrajudicial até R$ 156.914,21 (Resolução TJGO 251/2024)</t>
  </si>
  <si>
    <t>76 XIII – Registro da Usucapião Extrajudicial até R$ 261.523,68 (Resolução TJGO 251/2024)</t>
  </si>
  <si>
    <t>76 XIV – Registro da Usucapião Extrajudicial até R$ 392.285,51 (Resolução TJGO 251/2024)</t>
  </si>
  <si>
    <t>76 XV – Registro da Usucapião Extrajudicial até R$ 523.047,35 (Resolução TJGO 251/2024)</t>
  </si>
  <si>
    <t>76 XVI – Registro da Usucapião Extrajudicial até R$ 784.571,03 (Resolução TJGO 251/2024)</t>
  </si>
  <si>
    <t>76 XVII – Registro da Usucapião Extrajudicial até R$ 1.176.856,54 (Resolução TJGO 251/2024)</t>
  </si>
  <si>
    <t>76 XVIII – Registro da Usucapião Extrajudicial até R$ 1.569.142,07 (Resolução TJGO 251/2024)</t>
  </si>
  <si>
    <t>76 XIX – Registro da Usucapião Extrajudicial acima de R$ 1.569.142,07 (Resolução TJGO 251/2024)</t>
  </si>
  <si>
    <t>COMBINAÇÕES OBRIGATÓRIAS DE REGISTRO DE IMÓVEIS - AGRUPAMENTO DE PRENOTAÇÃO COMUM</t>
  </si>
  <si>
    <t>74 – Prenotação</t>
  </si>
  <si>
    <t>75- Matrícula</t>
  </si>
  <si>
    <t>2543/2972</t>
  </si>
  <si>
    <t>76 I – Registro até R$ 653,80</t>
  </si>
  <si>
    <t>76 II – Registro até R$ 1.307,62</t>
  </si>
  <si>
    <t>76 III – Registro até R$ 2.615,24</t>
  </si>
  <si>
    <t>76 IV – Registro até R$ 5.230,47</t>
  </si>
  <si>
    <t>76 V – Registro até R$ 10.460,94</t>
  </si>
  <si>
    <t>76 VI – Registro até R$ 15.691,43</t>
  </si>
  <si>
    <t>76 VII – Registro até R$ 26.152,37</t>
  </si>
  <si>
    <t>76 VIII – Registro até R$ 39.228,54</t>
  </si>
  <si>
    <t>76 IX – Registro até R$ 52.304,74</t>
  </si>
  <si>
    <t>76 X – Registro até R$ 65.380,92</t>
  </si>
  <si>
    <t>76 XI – Registro até R$ 104.609,47</t>
  </si>
  <si>
    <t>76 XII – Registro até R$ 156.914,21</t>
  </si>
  <si>
    <t>76 XIII – Registro até R$ 261.523,68</t>
  </si>
  <si>
    <t>76 XIV – Registro até R$ 392.285,51</t>
  </si>
  <si>
    <t>76 XV – Registro até R$ 523.047,35</t>
  </si>
  <si>
    <t>76 XVI – Registro até R$ 784.571,03</t>
  </si>
  <si>
    <t>76 XVII – Registro até R$ 1.176.856,54</t>
  </si>
  <si>
    <t>76 XVIII – Registro até R$ 1.569.142,07</t>
  </si>
  <si>
    <t>76 XIX – Registro acima de R$ 1.569.142,07</t>
  </si>
  <si>
    <t>78 II – Averbação sem valor</t>
  </si>
  <si>
    <t>78 I a – Averbação até R$ 653,80</t>
  </si>
  <si>
    <t>78 I b – Averbação até R$ 1.307,62</t>
  </si>
  <si>
    <t>78 I c – Averbação até R$ 2.615,24</t>
  </si>
  <si>
    <t>78 I d – Averbação até R$ 5.230,47</t>
  </si>
  <si>
    <t>78 I e – Averbação até R$ 10.460,94</t>
  </si>
  <si>
    <t>78 I f – Averbação até R$ 15.691,43</t>
  </si>
  <si>
    <t>78 I g – Averbação até R$ 26.152,37</t>
  </si>
  <si>
    <t>78 I h – Averbação até R$ 39.228,54</t>
  </si>
  <si>
    <t>78 I i – Averbação até R$ 52.304,74</t>
  </si>
  <si>
    <t>78 I j – Averbação até R$ 65.380,92</t>
  </si>
  <si>
    <t>78 I k – Averbação até R$ 104.609,47</t>
  </si>
  <si>
    <t>78 I k – Averbação até R$ 156.914,21</t>
  </si>
  <si>
    <t>78 I m – Averbação até R$ 261.523,68</t>
  </si>
  <si>
    <t>78 I n – Averbação até R$ 392.285,51</t>
  </si>
  <si>
    <t>78 I o – Averbação até R$ 523.047,35</t>
  </si>
  <si>
    <t>78 I p – Averbação até R$ 784.571,03</t>
  </si>
  <si>
    <t>78 I q – Averbação até R$ 1.176.856,54</t>
  </si>
  <si>
    <t>78 I r – Averbação até R$ 1.569.142,07</t>
  </si>
  <si>
    <t>78 I s – Averbação acima de R$ 1.569.142,07</t>
  </si>
  <si>
    <t>77 I A - Processamento de registro de loteamento rural ou urbano, além das despesas com publicação de edital pela imprensa</t>
  </si>
  <si>
    <t>77 I B - Registro de loteamento rural ou urbano, por lote ou gleba constante do memorial objeto do registro</t>
  </si>
  <si>
    <t>77 II B - Registro de incorporação imobiliária, instituição ou especificação de condomínio, por unidade autônoma constante da especificação</t>
  </si>
  <si>
    <t>77 II a1 - Pelo processamento de todos os seus atos, sobre o valor da unidade até R$ 653,80</t>
  </si>
  <si>
    <t>77 II a2 - Pelo processamento de todos os seus atos, sobre o valor da unidade até R$ 1.307,62</t>
  </si>
  <si>
    <t>77 II a3 - Pelo processamento de todos os seus atos, sobre o valor da unidade até R$ 2.615,24</t>
  </si>
  <si>
    <t>77 II a4 - Pelo processamento de todos os seus atos, sobre o valor da unidade até R$ 5.230,47</t>
  </si>
  <si>
    <t>77 II a5 - Pelo processamento de todos os seus atos, sobre o valor da unidade até R$ 10.460,94</t>
  </si>
  <si>
    <t>77 II a6 - Pelo processamento de todos os seus atos, sobre o valor da unidade até R$ 15.691,43</t>
  </si>
  <si>
    <t>77 II a7 - Pelo processamento de todos os seus atos, sobre o valor da unidade até R$ 26.152,37</t>
  </si>
  <si>
    <t>77 II a8 - Pelo processamento de todos os seus atos, sobre o valor da unidade até R$ 39.228,54</t>
  </si>
  <si>
    <t>77 II a9 - Pelo processamento de todos os seus atos, sobre o valor da unidade até R$ 52.304,74</t>
  </si>
  <si>
    <t>77 II a10 - Pelo processamento de todos os seus atos, sobre o valor da unidade até R$ 65.380,92</t>
  </si>
  <si>
    <t>77 II a11 - Pelo processamento de todos os seus atos, sobre o valor da unidade até R$ 104.609,47</t>
  </si>
  <si>
    <t>77 II a12 - Pelo processamento de todos os seus atos, sobre o valor da unidade até R$ 156.914,21</t>
  </si>
  <si>
    <t>77 II a13 - Pelo processamento de todos os seus atos, sobre o valor da unidade até R$ 261.523,68</t>
  </si>
  <si>
    <t>77 II a14 - Pelo processamento de todos os seus atos, sobre o valor da unidade até R$ 392.285,51</t>
  </si>
  <si>
    <t>77 II a15 - Pelo processamento de todos os seus atos, sobre o valor da unidade até R$ 523.047,35</t>
  </si>
  <si>
    <t>77 II a16 - Pelo processamento de todos os seus atos, sobre o valor da unidade até R$ 784.571,03</t>
  </si>
  <si>
    <t>77 II a17 - Pelo processamento de todos os seus atos, sobre o valor da unidade até R$ 1.176.856,54</t>
  </si>
  <si>
    <t>77 II a18 - Pelo processamento de todos os seus atos, sobre o valor da unidade até R$ 1.569.142,07</t>
  </si>
  <si>
    <t>77 II a19 - Pelo processamento de todos os seus atos, sobre o valor da unidade acima de R$ 1.569.142,07</t>
  </si>
  <si>
    <t>77 III a - Convenção de Condomínio de edifício até 10 unidades</t>
  </si>
  <si>
    <t>77 III b - Convenção de Condomínio por unidade que exceder a 10</t>
  </si>
  <si>
    <t>77 IV – Registro de Pacto Antenupcial</t>
  </si>
  <si>
    <t>77 V a – Registro Torrens até R$ 653,80</t>
  </si>
  <si>
    <t>77 V b – Registro Torrens até R$ 1.307,62</t>
  </si>
  <si>
    <t>77 V c – Registro Torrens até R$ 2.615,24</t>
  </si>
  <si>
    <t>77 V d – Registro Torrens até R$ 5.230,47</t>
  </si>
  <si>
    <t>77 V e – Registro Torrens até R$ 10.460,94</t>
  </si>
  <si>
    <t>77 V f – Registro Torrens até R$ 15.691,43</t>
  </si>
  <si>
    <t>77 V g – Registro Torrens até R$ 26.152,37</t>
  </si>
  <si>
    <t>77 V h – Registro Torrens até R$ 39.228,54</t>
  </si>
  <si>
    <t>77 V i – Registro Torrens até R$ 52.304,74</t>
  </si>
  <si>
    <t>77 V j – Registro Torrens até R$ 65.380,92</t>
  </si>
  <si>
    <t>77 V k – Registro Torrens até R$ 104.609,47</t>
  </si>
  <si>
    <t>77 V l – Registro Torrens até R$ 156.914,21</t>
  </si>
  <si>
    <t>77 V m – Registro Torrens até R$ 261.523,68</t>
  </si>
  <si>
    <t>77 V n – Registro Torrens até R$ 392.285,51</t>
  </si>
  <si>
    <t>77 V o – Registro Torrens até R$ 523.047,35</t>
  </si>
  <si>
    <t>77 V p – Registro Torrens até R$ 784.571,03</t>
  </si>
  <si>
    <t>77 V q – Registro Torrens até R$ 1.176.856,54</t>
  </si>
  <si>
    <t>77 V r – Registro Torrens até R$ 1.569.142,07</t>
  </si>
  <si>
    <t>77 V s – Registro Torrens acima de R$ 1.569.142,07</t>
  </si>
  <si>
    <t>77 VI1 - Registro de emissão de debêntures, sobre o valor de até R$ 653,80</t>
  </si>
  <si>
    <t>77 VI2 - Registro de emissão de debêntures, sobre o valor de até R$ 1.307,62</t>
  </si>
  <si>
    <t>77 VI3 - Registro de emissão de debêntures, sobre o valor de até R$ 2.615,24</t>
  </si>
  <si>
    <t>77 VI4 - Registro de emissão de debêntures, sobre o valor de até R$ 5.230,47</t>
  </si>
  <si>
    <t>77 VI5 - Registro de emissão de debêntures, sobre o valor de até R$ 10.460,94</t>
  </si>
  <si>
    <t>77 VI6 - Registro de emissão de debêntures, sobre o valor de até R$ 15.691,43</t>
  </si>
  <si>
    <t>77 VI7 - Registro de emissão de debêntures, sobre o valor de até R$ 26.152,37</t>
  </si>
  <si>
    <t>77 VI8 - Registro de emissão de debêntures, sobre o valor de até R$ 39.228,54</t>
  </si>
  <si>
    <t>77 VI9 - Registro de emissão de debêntures, sobre o valor de até R$ 52.304,74</t>
  </si>
  <si>
    <t>77 VI10 - Registro de emissão de debêntures, sobre o valor de até R$ 65.380,92</t>
  </si>
  <si>
    <t>77 VI11 - Registro de emissão de debêntures, sobre o valor de até R$ 104.609,47</t>
  </si>
  <si>
    <t>77 VI12 - Registro de emissão de debêntures, sobre o valor de até R$ 156.914,21</t>
  </si>
  <si>
    <t>77 VI13 - Registro de emissão de debêntures, sobre o valor de até R$ 261.523,68</t>
  </si>
  <si>
    <t>77 VI14 - Registro de emissão de debêntures, sobre o valor de até R$ 392.285,51</t>
  </si>
  <si>
    <t>77 VI15 - Registro de emissão de debêntures, sobre o valor de até R$ 523.047,35</t>
  </si>
  <si>
    <t>77 VI16 - Registro de emissão de debêntures, sobre o valor de até R$ 784.571,03</t>
  </si>
  <si>
    <t>77 VI17 - Registro de emissão de debêntures, sobre o valor de até R$ 1.176.856,54</t>
  </si>
  <si>
    <t>77 VI18 - Registro de emissão de debêntures, sobre o valor de até R$ 1.569.142,07</t>
  </si>
  <si>
    <t>77 VI19 - Registro de emissão de debêntures, sobre o valor de acima de R$ 1.569.142,07</t>
  </si>
  <si>
    <t>Art. 6º da Lei Estadual 19.571/2016 – Incorporações registradas entre 02/01/214 até o início da vigência da Lei 19.4672, de 3/11/16 – Isenção de 50% no valor total da futura averbação de construção até R$ 653,80</t>
  </si>
  <si>
    <t>Art. 6º da Lei Estadual 19.571/2016 – Incorporações registradas entre 02/01/214 até o início da vigência da Lei 19.4672, de 3/11/16 – Isenção de 50% no valor total da futura averbação de construção até R$ 1.307,62</t>
  </si>
  <si>
    <t>Art. 6º da Lei Estadual 19.571/2016 – Incorporações registradas entre 02/01/214 até o início da vigência da Lei 19.4672, de 3/11/16 – Isenção de 50% no valor total da futura averbação de construção até R$ 2.615,24</t>
  </si>
  <si>
    <t>Art. 6º da Lei Estadual 19.571/2016 – Incorporações registradas entre 02/01/214 até o início da vigência da Lei 19.4672, de 3/11/16 – Isenção de 50% no valor total da futura averbação de construção até R$ 5.230,47</t>
  </si>
  <si>
    <t>Art. 6º da Lei Estadual 19.571/2016 – Incorporações registradas entre 02/01/214 até o início da vigência da Lei 19.4672, de 3/11/16 – Isenção de 50% no valor total da futura averbação de construção até R$ 10.460,94</t>
  </si>
  <si>
    <t>Art. 6º da Lei Estadual 19.571/2016 – Incorporações registradas entre 02/01/214 até o início da vigência da Lei 19.4672, de 3/11/16 – Isenção de 50% no valor total da futura averbação de construção até R$ 15.691,43</t>
  </si>
  <si>
    <t>Art. 6º da Lei Estadual 19.571/2016 – Incorporações registradas entre 02/01/214 até o início da vigência da Lei 19.4672, de 3/11/16 – Isenção de 50% no valor total da futura averbação de construção até R$ 26.152,37</t>
  </si>
  <si>
    <t>Art. 6º da Lei Estadual 19.571/2016 – Incorporações registradas entre 02/01/214 até o início da vigência da Lei 19.4672, de 3/11/16 – Isenção de 50% no valor total da futura averbação de construção até R$ 39.228,54</t>
  </si>
  <si>
    <t>Art. 6º da Lei Estadual 19.571/2016 – Incorporações registradas entre 02/01/214 até o início da vigência da Lei 19.4672, de 3/11/16 – Isenção de 50% no valor total da futura averbação de construção até R$ 52.304,74</t>
  </si>
  <si>
    <t>Art. 6º da Lei Estadual 19.571/2016 – Incorporações registradas entre 02/01/214 até o início da vigência da Lei 19.4672, de 3/11/16 – Isenção de 50% no valor total da futura averbação de construção até R$ 65.380,92</t>
  </si>
  <si>
    <t>Art. 6º da Lei Estadual 19.571/2016 – Incorporações registradas entre 02/01/214 até o início da vigência da Lei 19.4672, de 3/11/16 – Isenção de 50% no valor total da futura averbação de construção até R$ 104.609,47</t>
  </si>
  <si>
    <t>Art. 6º da Lei Estadual 19.571/2016 – Incorporações registradas entre 02/01/214 até o início da vigência da Lei 19.4672, de 3/11/16 – Isenção de 50% no valor total da futura averbação de construção até R$ 156.914,21</t>
  </si>
  <si>
    <t>Art. 6º da Lei Estadual 19.571/2016 – Incorporações registradas entre 02/01/214 até o início da vigência da Lei 19.4672, de 3/11/16 – Isenção de 50% no valor total da futura averbação de construção até R$ 261.523,68</t>
  </si>
  <si>
    <t>Art. 6º da Lei Estadual 19.571/2016 – Incorporações registradas entre 02/01/214 até o início da vigência da Lei 19.4672, de 3/11/16 – Isenção de 50% no valor total da futura averbação de construção até R$ 392.285,51</t>
  </si>
  <si>
    <t>Art. 6º da Lei Estadual 19.571/2016 – Incorporações registradas entre 02/01/214 até o início da vigência da Lei 19.4672, de 3/11/16 – Isenção de 50% no valor total da futura averbação de construção até R$ 523.047,35</t>
  </si>
  <si>
    <t>Art. 6º da Lei Estadual 19.571/2016 – Incorporações registradas entre 02/01/214 até o início da vigência da Lei 19.4672, de 3/11/16 – Isenção de 50% no valor total da futura averbação de construção até R$ 784.571,03</t>
  </si>
  <si>
    <t>Art. 6º da Lei Estadual 19.571/2016 – Incorporações registradas entre 02/01/214 até o início da vigência da Lei 19.4672, de 3/11/16 – Isenção de 50% no valor total da futura averbação de construção até R$ 1.176.856,54</t>
  </si>
  <si>
    <t>Art. 6º da Lei Estadual 19.571/2016 – Incorporações registradas entre 02/01/214 até o início da vigência da Lei 19.4672, de 3/11/16 – Isenção de 50% no valor total da futura averbação de construção até R$ 1.569.142,07</t>
  </si>
  <si>
    <t>Art. 6º da Lei Estadual 19.571/2016 – Incorporações registradas entre 02/01/214 até o início da vigência da Lei 19.4672, de 3/11/16 – Isenção de 50% no valor total da futura averbação de construção acima de R$ 1.569.142,07</t>
  </si>
  <si>
    <t>78 A b – Retificação na hipótese do art. 213, I, “c” e “g”, da Lei de Registros Públicos</t>
  </si>
  <si>
    <t>78 A c – Retificação nas demais hipóteses do art. 213, I, da Lei dos Registros Públicos</t>
  </si>
  <si>
    <t>78 A d1 – Averbação de Retificação na hipótese do art. 213, II, da Lei de Registros Públicos, incluídos todos os procedimentos</t>
  </si>
  <si>
    <t>78 A d2 – Notificação pessoal do confrontante, na hipótese do §2º do art. 213 da Lei de Registros Públicos</t>
  </si>
  <si>
    <t>78 A d3 – Expedição de edital na hipótese do § 3º do art. 213 da Lei de Registros Públicos</t>
  </si>
  <si>
    <t>79 I - Reserva Legal até 25,00 hectare</t>
  </si>
  <si>
    <t>79 II - Reserva Legal até 48,40 hectare</t>
  </si>
  <si>
    <t>79 III - Reserva Legal até 145,20 hectare</t>
  </si>
  <si>
    <t>79 IV - Reserva Legal até 200 hectare</t>
  </si>
  <si>
    <t>79 V - Reserva Legal até 300 hectare</t>
  </si>
  <si>
    <t>79 VI - Reserva Legal até 484 hectare</t>
  </si>
  <si>
    <t>79 VII - Reserva Legal até 750 hectare</t>
  </si>
  <si>
    <t>78 VIII - Reserva Legal até 1.000 hectare</t>
  </si>
  <si>
    <t>79 IX - Reserva legal acima de 1.001 hectare</t>
  </si>
  <si>
    <t>Certidão digital emitida via SAEC – art. 3º, incisos I e II – Provimento
CNJ 127/2022</t>
  </si>
  <si>
    <t>Visualização de Matrícula via SAEC – art. 3º, inciso III –
Provimento CNJ 127/2022</t>
  </si>
  <si>
    <t>Pesquisa Prévia de Bens via SAEC – art. 3º, inciso IV –
Provimento CNJ 127/2022</t>
  </si>
  <si>
    <t>Pesquisa Qualificada via SAEC – art. 3º inciso V –
Provimento CNJ 127/2022</t>
  </si>
  <si>
    <t>Monitoramento Registral via SAEC – art. 3º, inciso VI –
Provimento CNJ 127/2022</t>
  </si>
  <si>
    <t>80 I - Certidão de inteiro teor da matrícula</t>
  </si>
  <si>
    <t>80 II a - Certidão de inteiro teor da matrícula, quando possuir mais de um ato, por ato</t>
  </si>
  <si>
    <t>80 II b - Selo de Complemento ao limite máximo da Certidão de inteiro teor</t>
  </si>
  <si>
    <t>80 III - Certidão em resumo da matrícula</t>
  </si>
  <si>
    <t>80 IV - Certidão em relatório</t>
  </si>
  <si>
    <t>80 V a - Certidão quando a parte indicar quesitos, por quesito</t>
  </si>
  <si>
    <t>80 V b - Selo de Complemento ao limite máximo da Certidão em relatório</t>
  </si>
  <si>
    <t>80 VI - Certidão de transcrição ou inscrição</t>
  </si>
  <si>
    <t>80 VII - Certidão negativa de imóvel, por pessoa</t>
  </si>
  <si>
    <t>80 VIII - Certidão negativa de registro, por imóvel</t>
  </si>
  <si>
    <t>80 IX - Busca em livros e ou arquivos, por imóvel (Específica para o registro de imóveis)</t>
  </si>
  <si>
    <t>80 IX - Busca em livros e ou arquivos, por imóvel (Demais atos que não o de registro de imóveis)</t>
  </si>
  <si>
    <t>80 X - Informação verbal sobre o domínio e ou matrícula do imóvel, quando o interessado dispensar a certidão</t>
  </si>
  <si>
    <t>80 XI – Certidão de ônus e ações</t>
  </si>
  <si>
    <t>81 a - Intimação de promissário comprador de imóvel, do fiduciante ou qualquer outro, em cumprimento de lei ou determinação judicial, por pessoa</t>
  </si>
  <si>
    <t>81 b – Expedição de edital, além do custo da publicação, para intimação de promissário comprador do imóvel, do fiduciante ou qualquer outro, cumprimento de lei ou determinação judicial</t>
  </si>
  <si>
    <t>81 nota – intimação realizada na zona rural, por quilômetro percorrido</t>
  </si>
  <si>
    <t>2694/2695</t>
  </si>
  <si>
    <t>XIV – 6ª Nota Genérica a - Hipoteca, Penhor ou Penhora de dois ou mais imóveis dados em garantia até R$ 653,80</t>
  </si>
  <si>
    <t>XIV – 6ª Nota Genérica b - Hipoteca, Penhor ou Penhora de dois ou mais imóveis dados em garantia até R$ 1.307,62</t>
  </si>
  <si>
    <t>XIV – 6ª Nota Genérica c - Hipoteca, Penhor ou Penhora de dois ou mais imóveis dados em garantia até R$ 2.615,24</t>
  </si>
  <si>
    <t>XIV – 6ª Nota Genérica d - Hipoteca, Penhor ou Penhora de dois ou mais imóveis dados em garantia até R$ 5.230,47</t>
  </si>
  <si>
    <t>XIV – 6ª Nota Genérica e - Hipoteca, Penhor ou Penhora de dois ou mais imóveis dados em garantia até R$ 10.460,94</t>
  </si>
  <si>
    <t>XIV – 6ª Nota Genérica f - Hipoteca, Penhor ou Penhora de dois ou mais imóveis dados em garantia até R$ 15.691,43</t>
  </si>
  <si>
    <t>XIV – 6ª Nota Genérica g - Hipoteca, Penhor ou Penhora de dois ou mais imóveis dados em garantia até R$ 26.152,37</t>
  </si>
  <si>
    <t>XIV – 6ª Nota Genérica h - Hipoteca, Penhor ou Penhora de dois ou mais imóveis dados em garantia até R$ 39.228,54</t>
  </si>
  <si>
    <t>XIV – 6ª Nota Genérica i - Hipoteca, Penhor ou Penhora de dois ou mais imóveis dados em garantia até R$ 52.304,74</t>
  </si>
  <si>
    <t>XIV – 6ª Nota Genérica j - Hipoteca, Penhor ou Penhora de dois ou mais imóveis dados em garantia até R$ 65.380,92</t>
  </si>
  <si>
    <t>XIV – 6ª Nota Genérica k - Hipoteca, Penhor ou Penhora de dois ou mais imóveis dados em garantia até R$ 104.609,47</t>
  </si>
  <si>
    <t>XIV – 6ª Nota Genérica l - Hipoteca, Penhor ou Penhora de dois ou mais imóveis dados em garantia até R$ 156.914,21</t>
  </si>
  <si>
    <t>XIV – 6ª Nota Genérica m - Hipoteca, Penhor ou Penhora de dois ou mais imóveis dados em garantia até R$ 261.523,68</t>
  </si>
  <si>
    <t>XIV – 6ª Nota Genérica n - Hipoteca, Penhor ou Penhora de dois ou mais imóveis dados em garantia até R$ 392.285,51</t>
  </si>
  <si>
    <t>XIV – 6ª Nota Genérica o - Hipoteca, Penhor ou Penhora de dois ou mais imóveis dados em garantia até R$ 523.047,35</t>
  </si>
  <si>
    <t>XIV – 6ª Nota Genérica p - Hipoteca, Penhor ou Penhora de dois ou mais imóveis dados em garantia até R$ 784.571,03</t>
  </si>
  <si>
    <t>XIV – 6ª Nota Genérica q - Hipoteca, Penhor ou Penhora de dois ou mais imóveis dados em garantia até R$ 1.176.856,54</t>
  </si>
  <si>
    <t>XIV – 6ª Nota Genérica r - Hipoteca, Penhor ou Penhora de dois ou mais imóveis dados em garantia até R$ 1.569.142,07</t>
  </si>
  <si>
    <t>XIV – 6ª Nota Genérica s - Hipoteca, Penhor ou Penhora de dois ou mais imóveis dados em garantia acima de R$ 1.569.142,07</t>
  </si>
  <si>
    <t>XIV-7ª Nota Genérica a – Usufruto - base de cálculo até R$ 653,80</t>
  </si>
  <si>
    <t>XIV-7ª Nota Genérica b – Usufruto - base de cálculo até R$ 1.307,62</t>
  </si>
  <si>
    <t>XIV-7ª Nota Genérica c – Usufruto - base de cálculo até R$ 2.615,24</t>
  </si>
  <si>
    <t>XIV-7ª Nota Genérica d – Usufruto - base de cálculo até R$ 5.230,47</t>
  </si>
  <si>
    <t>XIV-7ª Nota Genérica e – Usufruto - base de cálculo até R$ 10.460,94</t>
  </si>
  <si>
    <t>XIV-7ª Nota Genérica f – Usufruto - base de cálculo até R$ 15.691,43</t>
  </si>
  <si>
    <t>XIV-7ª Nota Genérica g – Usufruto - base de cálculo até R$ 26.152,37</t>
  </si>
  <si>
    <t>XIV-7ª Nota Genérica h – Usufruto - base de cálculo até R$ 39.228,54</t>
  </si>
  <si>
    <t>XIV-7ª Nota Genérica i – Usufruto - base de cálculo até R$ 52.304,74</t>
  </si>
  <si>
    <t>XIV-7ª Nota Genérica j – Usufruto - base de cálculo até R$ 65.380,92</t>
  </si>
  <si>
    <t>XIV-7ª Nota Genérica k – Usufruto - base de cálculo até R$ 104.609,47</t>
  </si>
  <si>
    <t>XIV-7ª Nota Genérica l – Usufruto - base de cálculo até R$ 156.914,21</t>
  </si>
  <si>
    <t>XIV-7ª Nota Genérica m – Usufruto - base de cálculo até R$ 261.523,68</t>
  </si>
  <si>
    <t>XIV-7ª Nota Genérica n – Usufruto - base de cálculo até R$ 392.285,51</t>
  </si>
  <si>
    <t>XIV-7ª Nota Genérica o – Usufruto - base de cálculo até R$ 523.047,35</t>
  </si>
  <si>
    <t>XIV-7ª Nota Genérica p – Usufruto - base de cálculo até R$ 784.571,03</t>
  </si>
  <si>
    <t>XIV-7ª Nota Genérica q – Usufruto - base de cálculo até R$ 1.176.856,54</t>
  </si>
  <si>
    <t>XIV-7ª Nota Genérica r – Usufruto - base de cálculo até R$ 1.569.142,07</t>
  </si>
  <si>
    <t>XIV-7ª Nota Genérica s – Usufruto - base de cálculo acima de R$ 1.569.142,07</t>
  </si>
  <si>
    <t>XIV-11ª Nota Genérica a - Registro de Contrato de Locação com prazo determinado/indeterminado até R$ 653,80</t>
  </si>
  <si>
    <t>XIV-11ª Nota Genérica b - Registro de Contrato de Locação com prazo determinado/indeterminado até R$ 1.307,62</t>
  </si>
  <si>
    <t>XIV-11ª Nota Genérica c - Registro de Contrato de Locação com prazo determinado/indeterminado até R$ 2.615,24</t>
  </si>
  <si>
    <t>XIV-11ª Nota Genérica d - Registro de Contrato de Locação com prazo determinado/indeterminado até R$ 5.230,47</t>
  </si>
  <si>
    <t>XIV-11ª Nota Genérica e - Registro de Contrato de Locação com prazo determinado/indeterminado até R$ 10.460,94</t>
  </si>
  <si>
    <t>XIV-11ª Nota Genérica f - Registro de Contrato de Locação com prazo determinado/indeterminado até R$ 15.691,43</t>
  </si>
  <si>
    <t>XIV-11ª Nota Genérica g - Registro de Contrato de Locação com prazo determinado/indeterminado até R$ 26.152,37</t>
  </si>
  <si>
    <t>XIV-11ª Nota Genérica h - Registro de Contrato de Locação com prazo determinado/indeterminado até R$ 39.228,54</t>
  </si>
  <si>
    <t>XIV-11ª Nota Genérica h - Registro de Contrato de Locação com prazo determinado/indeterminado até R$ 52.304,74</t>
  </si>
  <si>
    <t>XIV-11ª Nota Genérica j - Registro de Contrato de Locação com prazo determinado/indeterminado até R$ 65.380,92</t>
  </si>
  <si>
    <t>XIV-11ª Nota Genérica k - Registro de Contrato de Locação com prazo determinado/indeterminado até R$ 104.609,47</t>
  </si>
  <si>
    <t>XIV-11ª Nota Genérica l - Registro de Contrato de Locação com prazo determinado/indeterminado até R$ 156.914,21</t>
  </si>
  <si>
    <t>XIV-11ª Nota Genérica m - Registro de Contrato de Locação com prazo determinado/indeterminado até R$ 261.523,68</t>
  </si>
  <si>
    <t>XIV-11ª Nota Genérica n - Registro de Contrato de Locação com prazo determinado/indeterminado até R$ 392.285,51</t>
  </si>
  <si>
    <t>XIV-11ª Nota Genérica o - Registro de Contrato de Locação com prazo determinado/indeterminado até R$ 523.047,35</t>
  </si>
  <si>
    <t>XIV-11ª Nota Genérica p - Registro de Contrato de Locação com prazo determinado/indeterminado até R$ 784.571,03</t>
  </si>
  <si>
    <t>XIV-11ª Nota Genérica q - Registro de Contrato de Locação com prazo determinado/indeterminado até R$ 1.176.856,54</t>
  </si>
  <si>
    <t>XIV-11ª Nota Genérica r - Registro de Contrato de Locação com prazo determinado/indeterminado até R$ 1.569.142,07</t>
  </si>
  <si>
    <t>XIV-11ª Nota Genérica s - Registro de Contrato de Locação com prazo determinado/indeterminado acima de R$ 1.569.142,07</t>
  </si>
  <si>
    <t>COMBINAÇÕES OBRIGATÓRIAS DE REGISTRO DE IMÓVEIS - AGRUPAMENTO PAGAMENTO POSTERIOR DE PENHORA TRABALHISTA</t>
  </si>
  <si>
    <t>Selos Pagamento Posterior (para recepção inicial de ordem de penhora trabalhista)</t>
  </si>
  <si>
    <t>74 – Prenotação Registro de Penhora Trabalhista (pagamento posterior)</t>
  </si>
  <si>
    <t>80 IX - Busca em livros e ou arquivos, por imóvel (Específica para Registro de Penhora Trabalhista) (pagamento posterior)</t>
  </si>
  <si>
    <t>76 I – Registro de Penhora Trabalhista até R$ 653,80  (pagamento posterior)</t>
  </si>
  <si>
    <t>76 II – Registro de Penhora Trabalhista até R$ 1.307,62 (pagamento posterior)</t>
  </si>
  <si>
    <t>76 III – Registro de Penhora Trabalhista até R$ 2.615,24  (pagamento posterior)</t>
  </si>
  <si>
    <t>76 IV – Registro de Penhora Trabalhista até R$ 5.230,47  (pagamento posterior)</t>
  </si>
  <si>
    <t>76 V – Registro de Penhora Trabalhista até R$ 10.460,94  (pagamento posterior)</t>
  </si>
  <si>
    <t>76 VI – Registro de Penhora Trabalhista até R$ 15.691,43  (pagamento posterior)</t>
  </si>
  <si>
    <t>76 VII – Registro de Penhora Trabalhista até R$ 26.152,37  (pagamento posterior)</t>
  </si>
  <si>
    <t>76 VIII – Registro de Penhora Trabalhista até R$ 39.228,54  (pagamento posterior)</t>
  </si>
  <si>
    <t>76 IX – Registro de Penhora Trabalhista até R$ 52.304,74  (pagamento posterior)</t>
  </si>
  <si>
    <t>76 X – Registro de Penhora Trabalhista até R$ 65.380,92  (pagamento posterior)</t>
  </si>
  <si>
    <t>76 XI – Registro de Penhora Trabalhista até R$ 104.609,47  (pagamento posterior)</t>
  </si>
  <si>
    <t>76 XII – Registro de Penhora Trabalhista até R$ 156.914,21 (pagamento posterior)</t>
  </si>
  <si>
    <t>76 XIII – Registro de Penhora Trabalhista até R$ 261.523,68 (pagamento posterior)</t>
  </si>
  <si>
    <t>76 XIV – Registro de Penhora Trabalhista até R$ 392.285,51 (pagamento posterior)</t>
  </si>
  <si>
    <t>76 XV – Registro de Penhora Trabalhista até R$ 523.047,35 (pagamento posterior)</t>
  </si>
  <si>
    <t>76 XVI – Registro de Penhora Trabalhista até R$ 784.571,03 (pagamento posterior)</t>
  </si>
  <si>
    <t>76 XVII – Registro de Penhora Trabalhista até R$ 1.176.856,54 (pagamento posterior)</t>
  </si>
  <si>
    <t>76 XVIII – Registro de Penhora Trabalhista até R$ 1.569.142,07 (pagamento posterior)</t>
  </si>
  <si>
    <t>76 XIX – Registro de Penhora Trabalhista acima de R$ 1.569.142,07 (pagamento posterior)</t>
  </si>
  <si>
    <t>Selos Pagamento Diferido (para pagamento das custas de recepção inicial de penhora trabalhista)</t>
  </si>
  <si>
    <t>74 – Prenotação Registro de Penhora Trabalhista (pagamento efetivo e diferido)</t>
  </si>
  <si>
    <t>80 IX - Busca em livros e ou arquivos, por imóvel (Específica para Registro de Penhora Trabalhista) (pagamento efetivo e diferido)</t>
  </si>
  <si>
    <t>76 I – Registro de Penhora Trabalhista até R$ 653,80  (pagamento efetivo e diferido)</t>
  </si>
  <si>
    <t>76 II – Registro de Penhora Trabalhista até R$ 1.307,62 (pagamento efetivo e diferido)</t>
  </si>
  <si>
    <t>76 III – Registro de Penhora Trabalhista até R$ 2.615,24  (pagamento efetivo e diferido)</t>
  </si>
  <si>
    <t>76 IV – Registro de Penhora Trabalhista até R$ 5.230,47  (pagamento efetivo e diferido)</t>
  </si>
  <si>
    <t>76 V – Registro de Penhora Trabalhista até R$ 10.460,94  (pagamento efetivo e diferido)</t>
  </si>
  <si>
    <t>76 VI – Registro de Penhora Trabalhista até R$ 15.691,43  (pagamento efetivo e diferido)</t>
  </si>
  <si>
    <t>76 VII – Registro de Penhora Trabalhista até R$ 26.152,37  (pagamento efetivo e diferido)</t>
  </si>
  <si>
    <t>76 VIII – Registro de Penhora Trabalhista até R$ 39.228,54  (pagamento efetivo e diferido)</t>
  </si>
  <si>
    <t>76 IX – Registro de Penhora Trabalhista até R$ 52.304,74  (pagamento efetivo e diferido)</t>
  </si>
  <si>
    <t>76 X – Registro de Penhora Trabalhista até R$ 65.380,92  (pagamento efetivo e diferido)</t>
  </si>
  <si>
    <t>76 XI – Registro de Penhora Trabalhista até R$ 104.609,47  (pagamento efetivo e diferido)</t>
  </si>
  <si>
    <t>76 XII – Registro de Penhora Trabalhista até R$ 156.914,21 (pagamento efetivo e diferido)</t>
  </si>
  <si>
    <t>76 XIII – Registro de Penhora Trabalhista até R$ 261.523,68 (pagamento efetivo e diferido)</t>
  </si>
  <si>
    <t>76 XIV – Registro de Penhora Trabalhista até R$ 392.285,51 (pagamento efetivo e diferido)</t>
  </si>
  <si>
    <t>76 XV – Registro de Penhora Trabalhista até R$ 523.047,35 (pagamento efetivo e diferido)</t>
  </si>
  <si>
    <t>76 XVI – Registro de Penhora Trabalhista até R$ 784.571,03 (pagamento efetivo e diferido)</t>
  </si>
  <si>
    <t>76 XVII – Registro de Penhora Trabalhista até R$ 1.176.856,54 (pagamento efetivo e diferido)</t>
  </si>
  <si>
    <t>76 XVIII – Registro de Penhora Trabalhista até R$ 1.569.142,07 (pagamento efetivo e diferido)</t>
  </si>
  <si>
    <t>76 XIX – Registro de Penhora Trabalhista acima de R$ 1.569.142,07 (pagamento efetivo e diferido)</t>
  </si>
  <si>
    <t>COMBINAÇÕES OBRIGATÓRIAS DE REGISTRO DE IMÓVEIS - AGRUPAMENTO DE PRENOTAÇÃO DE CÉDULA</t>
  </si>
  <si>
    <t>74 – Prenotação de Cédula ou Aditivo de Cédula</t>
  </si>
  <si>
    <t>77 VII a – Registro de cédula no Livro 3</t>
  </si>
  <si>
    <t>77 VII b1 – Registro de garantia imobiliária em cédula de crédito rural até R$ 653,80</t>
  </si>
  <si>
    <t>77 VII b2 – Registro de garantia imobiliária em cédula de crédito rural até R$ 1.307,62</t>
  </si>
  <si>
    <t>77 VII b3 – Registro de garantia imobiliária em cédula de crédito rural até R$ 2.615,24</t>
  </si>
  <si>
    <t>77 VII b4 – Registro de garantia imobiliária em cédula de crédito rural até R$ 5.230,47</t>
  </si>
  <si>
    <t>77 VII b5 – Registro de garantia imobiliária em cédula de crédito rural até R$ 10.460,94</t>
  </si>
  <si>
    <t>77 VII b6 – Registro de garantia imobiliária em cédula de crédito rural até R$ 15.691,43</t>
  </si>
  <si>
    <t>77 VII b7 – Registro de garantia imobiliária em cédula de crédito rural até R$ 26.152,37</t>
  </si>
  <si>
    <t>77 VII b8 – Registro de garantia imobiliária em cédula de crédito rural até R$ 39.228,54</t>
  </si>
  <si>
    <t>77 VII b9 – Registro de garantia imobiliária em cédula de crédito rural até R$ 52.304,74</t>
  </si>
  <si>
    <t>77 VII b10 – Registro de garantia imobiliária em cédula de crédito rural até R$ 65.380,92</t>
  </si>
  <si>
    <t>77 VII b11 – Registro de garantia imobiliária em cédula de crédito rural até R$ 104.609,47</t>
  </si>
  <si>
    <t>77 VII b12 – Registro de garantia imobiliária em cédula de crédito rural até R$ 156.914,21</t>
  </si>
  <si>
    <t>77 VII b13 – Registro de garantia imobiliária em cédula de crédito rural até R$ 261.523,68</t>
  </si>
  <si>
    <t>77 VII b14 – Registro de garantia imobiliária em cédula de crédito rural até R$ 392.285,51</t>
  </si>
  <si>
    <t>77 VII b15 – Registro de garantia imobiliária em cédula de crédito rural até R$ 523.047,35</t>
  </si>
  <si>
    <t>77 VII b16 – Registro de garantia imobiliária em cédula de crédito rural até R$ 784.571,03</t>
  </si>
  <si>
    <t>77 VII b17 – Registro de garantia imobiliária em cédula de crédito rural até R$ 1.176.856,54</t>
  </si>
  <si>
    <t>77 VII b18 – Registro de garantia imobiliária em cédula de crédito rural até R$ 1.569.142,07</t>
  </si>
  <si>
    <t>77 VII b18 – Registro de garantia imobiliária em cédula de crédito rural acima de R$ 1.569.142,07</t>
  </si>
  <si>
    <t>77 VII c1 – Registro de garantia imobiliária nas demais cédulas até R$ 653,80</t>
  </si>
  <si>
    <t>77 VII c2 – Registro de garantia imobiliária nas demais cédulas até R$ 1.307,62</t>
  </si>
  <si>
    <t>77 VII c3 – Registro de garantia imobiliária nas demais cédulas até R$ 2.615,24</t>
  </si>
  <si>
    <t>77 VII c4 – Registro de garantia imobiliária nas demais cédulas até R$ 5.230,47</t>
  </si>
  <si>
    <t>77 VII c5 – Registro de garantia imobiliária nas demais cédulas até R$ 10.460,94</t>
  </si>
  <si>
    <t>77 VII c6 – Registro de garantia imobiliária nas demais cédulas até R$ 15.691,43</t>
  </si>
  <si>
    <t>77 VII c7 – Registro de garantia imobiliária nas demais cédulas até R$ 26.152,37</t>
  </si>
  <si>
    <t>77 VII c8 – Registro de garantia imobiliária nas demais cédulas até R$ 39.228,54</t>
  </si>
  <si>
    <t>77 VII c9 – Registro de garantia imobiliária nas demais cédulas até R$ 52.304,74</t>
  </si>
  <si>
    <t>77 VII c10 – Registro de garantia imobiliária nas demais cédulas até R$ 65.380,92</t>
  </si>
  <si>
    <t>77 VII c11 – Registro de garantia imobiliária nas demais cédulas até R$ 104.609,47</t>
  </si>
  <si>
    <t>77 VII c12 – Registro de garantia imobiliária nas demais cédulas até R$ 156.914,21</t>
  </si>
  <si>
    <t>77 VII c13 – Registro de garantia imobiliária nas demais cédulas até R$ 261.523,68</t>
  </si>
  <si>
    <t>77 VII c14 – Registro de garantia imobiliária nas demais cédulas até R$ 392.285,51</t>
  </si>
  <si>
    <t>77 VII c15 – Registro de garantia imobiliária nas demais cédulas até R$ 523.047,35</t>
  </si>
  <si>
    <t>77 VII c16 – Registro de garantia imobiliária nas demais cédulas até R$ 784.571,03</t>
  </si>
  <si>
    <t>77 VII c17 – Registro de garantia imobiliária nas demais cédulas até R$ 1.176.856,54</t>
  </si>
  <si>
    <t>77 VII c18 – Registro de garantia imobiliária nas demais cédulas até R$ 1.569.142,07</t>
  </si>
  <si>
    <t>77 VII c19 – Registro de garantia imobiliária nas demais cédulas acima de R$ 1.569.142,07</t>
  </si>
  <si>
    <t>78 II – Averbação sem valor de Cédula</t>
  </si>
  <si>
    <t>78 I a – Averbação de Cédula até R$ 653,80</t>
  </si>
  <si>
    <t>78 I b – Averbação de Cédula até R$ 1.307,62</t>
  </si>
  <si>
    <t>78 I c – Averbação de Cédula até R$ 2.615,24</t>
  </si>
  <si>
    <t>78 I d – Averbação de Cédula até R$ 5.230,47</t>
  </si>
  <si>
    <t>78 I e – Averbação de Cédula até R$ 10.460,94</t>
  </si>
  <si>
    <t>78 I f – Averbação de Cédula até R$ 15.691,43</t>
  </si>
  <si>
    <t>78 I g – Averbação de Cédula até R$ 26.152,37</t>
  </si>
  <si>
    <t>78 I h – Averbação de Cédula até R$ 39.228,54</t>
  </si>
  <si>
    <t>78 I i – Averbação de Cédula até R$ 52.304,74</t>
  </si>
  <si>
    <t>78 I j – Averbação de Cédula até R$ 65.380,92</t>
  </si>
  <si>
    <t>78 I k – Averbação de Cédula até R$ 104.609,47</t>
  </si>
  <si>
    <t>78 I l – Averbação de Cédula até R$ 156.914,21</t>
  </si>
  <si>
    <t>78 I m – Averbação de Cédula até R$ 261.523,68</t>
  </si>
  <si>
    <t>78 I n – Averbação de Cédula até R$ 392.285,51</t>
  </si>
  <si>
    <t>78 I o – Averbação de Cédula até R$ 523.047,35</t>
  </si>
  <si>
    <t>78 I p – Averbação de Cédula até R$ 784.571,03</t>
  </si>
  <si>
    <t>78 I q – Averbação de Cédula até R$ 1.176.856,54</t>
  </si>
  <si>
    <t>78 I r – Averbação de Cédula até R$ 1.569.142,07</t>
  </si>
  <si>
    <t>78 I s – Averbação de Cédula acima de R$ 1.569.142,07</t>
  </si>
  <si>
    <t>80 IX - Busca em livros e ou arquivos, por imóvel (Cédula)</t>
  </si>
  <si>
    <t>COMBINAÇÕES OBRIGATÓRIAS DE REGISTRO DE IMÓVEIS - AGRUPAMENTO DE PRENOTAÇÃO COM DESCONTOS FAR E FDS</t>
  </si>
  <si>
    <t>74 – Prenotação (FAR)</t>
  </si>
  <si>
    <t>75- Matrícula - FAR e FDS</t>
  </si>
  <si>
    <t>76 I – Registro até R$ 653,80 - FAR e FDS</t>
  </si>
  <si>
    <t>76 II – Registro até R$ 1.307,62 - FAR e FDS</t>
  </si>
  <si>
    <t>76 III – Registro até R$ 2.615,24 - FAR e FDS</t>
  </si>
  <si>
    <t>76 IV – Registro até R$ 5.230,47 - FAR e FDS</t>
  </si>
  <si>
    <t>76 V – Registro até R$ 10.460,94 - FAR e FDS</t>
  </si>
  <si>
    <t>76 VI – Registro até R$ 15.691,43 - FAR e FDS</t>
  </si>
  <si>
    <t>76 VII – Registro até R$ 26.152,37 - FAR e FDS</t>
  </si>
  <si>
    <t>76 VIII – Registro até R$ 39.228,54 - FAR e FDS</t>
  </si>
  <si>
    <t>76 IX – Registro até R$ 52.304,74 - FAR e FDS</t>
  </si>
  <si>
    <t>76 X – Registro até R$ 65.380,92 - FAR e FDS</t>
  </si>
  <si>
    <t>76 XI – Registro até R$ 104.609,47 - FAR e FDS</t>
  </si>
  <si>
    <t>76 XII – Registro até R$ 156.914,21 - FAR e FDS</t>
  </si>
  <si>
    <t>76 XIII – Registro até R$ 261.523,68 - FAR e FDS</t>
  </si>
  <si>
    <t>76 XIV – Registro até R$ 392.285,51 - FAR e FDS</t>
  </si>
  <si>
    <t>76 XV – Registro até R$ 523.047,35 - FAR e FDS</t>
  </si>
  <si>
    <t>76 XVI – Registro até R$ 784.571,03 - FAR e FDS</t>
  </si>
  <si>
    <t>76 XVII – Registro até R$ 1.176.856,54 - FAR e FDS</t>
  </si>
  <si>
    <t>76 XVIII – Registro até R$ 1.569.142,07 - FAR e FDS</t>
  </si>
  <si>
    <t>76 XIX – Registro acima de R$ 1.569.142,07 - FAR e FDS</t>
  </si>
  <si>
    <t>77 I A - Processamento de registro de loteamento rural ou urbano, além das despesas com publicação de edital pela imprensa - FAR e FDS</t>
  </si>
  <si>
    <t>77 I B - Registro de loteamento rural ou urbano, por lote ou gleba constante do memorial objeto do registro - FAR e FDS</t>
  </si>
  <si>
    <t>77 II B - Registro de incorporação imobiliária, instituição ou especificação de condomínio, por unidade autônoma constante da especificação - FAR e FDS</t>
  </si>
  <si>
    <t>77 II a1 - Pelo processamento de todos os seus atos, sobre o valor da obra até R$ 653,80 - FAR e FDS</t>
  </si>
  <si>
    <t>77 II a2 - Pelo processamento de todos os seus atos, sobre o valor da obra até R$ 1.307,62 - FAR e FDS</t>
  </si>
  <si>
    <t>77 II a3 - Pelo processamento de todos os seus atos, sobre o valor da obra até R$ 2.615,24 - FAR e FDS</t>
  </si>
  <si>
    <t>77 II a4 - Pelo processamento de todos os seus atos, sobre o valor da obra até R$ 5.230,47 - FAR e FDS</t>
  </si>
  <si>
    <t>77 II a5 - Pelo processamento de todos os seus atos, sobre o valor da obra até R$ 10.460,94 - FAR e FDS</t>
  </si>
  <si>
    <t>77 II a6 - Pelo processamento de todos os seus atos, sobre o valor da obra até R$ 15.691,43 - FAR e FDS</t>
  </si>
  <si>
    <t>77 II a7 - Pelo processamento de todos os seus atos, sobre o valor da obra até R$ 26.152,37 - FAR e FDS</t>
  </si>
  <si>
    <t>77 II a8 - Pelo processamento de todos os seus atos, sobre o valor da obra até  R$ 39.228,54 - FAR e FDS</t>
  </si>
  <si>
    <t>77 II a9 - Pelo processamento de todos os seus atos, sobre o valor da obra até R$ 52.304,74 - FAR e FDS</t>
  </si>
  <si>
    <t>77 II a10 - Pelo processamento de todos os seus atos, sobre o valor da obra até R$ 65.380,92 - FAR e FDS</t>
  </si>
  <si>
    <t>77 II a11 - Pelo processamento de todos os seus atos, sobre o valor da obra até R$ 104.609,47 - FAR e FDS</t>
  </si>
  <si>
    <t>77 II a12 - Pelo processamento de todos os seus atos, sobre o valor da obra até R$ 156.914,21 - FAR e FDS</t>
  </si>
  <si>
    <t>77 II a13 - Pelo processamento de todos os seus atos, sobre o valor da obra até R$ 261.523,68 - FAR e FDS</t>
  </si>
  <si>
    <t>77 II a14 - Pelo processamento de todos os seus atos, sobre o valor da obra até R$ 392.285,51 - FAR e FDS</t>
  </si>
  <si>
    <t>77 II a15 - Pelo processamento de todos os seus atos, sobre o valor da obra até R$ 523.047,35 - FAR e FDS</t>
  </si>
  <si>
    <t>77 II a16 - Pelo processamento de todos os seus atos, sobre o valor da obra até R$ 784.571,03 - FAR e FDS</t>
  </si>
  <si>
    <t>77 II a17 - Pelo processamento de todos os seus atos, sobre o valor da obra até R$ 1.176.856,54 - FAR e FDS</t>
  </si>
  <si>
    <t>77 II a18 - Pelo processamento de todos os seus atos, sobre o valor da obra até R$ 1.569.142,07 - FAR e FDS</t>
  </si>
  <si>
    <t>77 II a19 - Pelo processamento de todos os seus atos, sobre o valor da obra acima de R$ 1.569.142,07 - FAR e FDS</t>
  </si>
  <si>
    <t>77 III a - Convenção de Condomínio de edifício até 10 unidades - FAR e FDS</t>
  </si>
  <si>
    <t>77 III b - Convenção de Condomínio por unidade que exceder a 10 - FAR e FDS</t>
  </si>
  <si>
    <t>78 II – Averbação sem valor - FAR e FDS</t>
  </si>
  <si>
    <t>78 I a – Averbação até R$ 653,80 - FAR e FDS</t>
  </si>
  <si>
    <t>78 I b – Averbação até R$ 1.307,62 - FAR e FDS</t>
  </si>
  <si>
    <t>78 I c – Averbação até R$ 2.615,24 - FAR e FDS</t>
  </si>
  <si>
    <t>78 I d – Averbação até R$ 5.230,47 - FAR e FDS</t>
  </si>
  <si>
    <t>78 I e – Averbação até R$ 10.460,94 - FAR e FDS</t>
  </si>
  <si>
    <t>78 I f – Averbação até R$ 15.691,43 - FAR e FDS</t>
  </si>
  <si>
    <t>78 I g – Averbação até R$ 26.152,37 - FAR e FDS</t>
  </si>
  <si>
    <t>78 I h – Averbação até R$ 39.228,54 - FAR e FDS</t>
  </si>
  <si>
    <t>78 I i – Averbação até R$ 52.304,74 - FAR e FDS</t>
  </si>
  <si>
    <t>78 I j – Averbação até R$ 65.380,92 - FAR e FDS</t>
  </si>
  <si>
    <t>78 I k – Averbação até R$ 104.609,47 - FAR e FDS</t>
  </si>
  <si>
    <t>78 I l – Averbação até R$ 156.914,21 - FAR e FDS</t>
  </si>
  <si>
    <t>78 I m – Averbação até R$ 261.523,68 - FAR e FDS</t>
  </si>
  <si>
    <t>78 I n – Averbação até R$ 392.285,51 - FAR e FDS</t>
  </si>
  <si>
    <t>78 I o – Averbação até R$ 523.047,35 - FAR e FDS</t>
  </si>
  <si>
    <t>78 I p – Averbação até R$ 784.571,03 - FAR e FDS</t>
  </si>
  <si>
    <t>78 I q – Averbação até R$ 1.176.856,54 - FAR e FDS</t>
  </si>
  <si>
    <t>78 I r – Averbação até R$ 1.569.142,07 - FAR e FDS</t>
  </si>
  <si>
    <t>78 I s – Averbação acima de R$ 1.569.142,07 - FAR e FDS</t>
  </si>
  <si>
    <t>Certidão digital emitida via SAEC – art. 3º, incisos I e II –
Provimento CNJ 127/2022 – 75% (FAR e FDS)</t>
  </si>
  <si>
    <t>80 I - Certidão de inteiro teor da matrícula - FAR e FDS</t>
  </si>
  <si>
    <t>80 II a - Certidão de inteiro teor da matrícula, quando possuir mais de um ato, por ato - FAR e FDS</t>
  </si>
  <si>
    <t>80 II b - Selo de Complemento ao limite máximo da Certidão de inteiro teor - FAR e FDS</t>
  </si>
  <si>
    <t>80 III - Certidão em resumo da matrícula - FAR e FDS</t>
  </si>
  <si>
    <t>80 IV - Certidão em relatório  - FAR e FDS</t>
  </si>
  <si>
    <t>80 V - Certidão quando a parte indicar quesitos, por quesito  - FAR e FDS</t>
  </si>
  <si>
    <t>80 V b - Selo de Complemento ao limite máximo da Certidão em relatório - FAR e FDS</t>
  </si>
  <si>
    <t>80 VI - Certidão de transcrição ou inscrição - FAR e FDS</t>
  </si>
  <si>
    <t>80 VII - Certidão negativa de imóvel, por pessoa - FAR e FDS</t>
  </si>
  <si>
    <t>80 VIII - Certidão negativa de registro, por imóvel - FAR e FDS</t>
  </si>
  <si>
    <t>80 IX - Busca em livros e ou arquivos, por imóvel - FAR e FDS</t>
  </si>
  <si>
    <t>80 XI – Certidão de ônus e ações – FAR e FDS</t>
  </si>
  <si>
    <t>COMBINAÇÕES OBRIGATÓRIAS DE REGISTRO DE IMÓVEIS - AGRUPAMENTO DE PRENOTAÇÃO COM DESCONTO PMCMV (PROGRAMA MINHA CASA MINHA VIDA) e PRIMEIRA AQUISIÇÃO</t>
  </si>
  <si>
    <t>74 – Prenotação (PMCMV/ SFH Primeira Aquisição)</t>
  </si>
  <si>
    <t>75- Matrícula - PMCMV e Primeira Aquisição (SFH)</t>
  </si>
  <si>
    <t>76 I – Registro até R$ 653,80 - PMCMV e Primeira Aquisição (SFH)</t>
  </si>
  <si>
    <t>76 II – Registro até R$ 1.307,62 - PMCMV e Primeira Aquisição (SFH)</t>
  </si>
  <si>
    <t>76 III – Registro até R$ 2.615,24 - PMCMV e Primeira Aquisição (SFH)</t>
  </si>
  <si>
    <t>76 IV – Registro até R$ 5.230,47 - PMCMV e Primeira Aquisição (SFH)</t>
  </si>
  <si>
    <t>76 V – Registro até R$ 10.460,94 - PMCMV e Primeira Aquisição (SFH)</t>
  </si>
  <si>
    <t>76 VI – Registro até R$ 15.691,43 - PMCMV e Primeira Aquisição (SFH)</t>
  </si>
  <si>
    <t>76 VII – Registro até R$ 26.152,37 - PMCMV e Primeira Aquisição (SFH)</t>
  </si>
  <si>
    <t>76 VIII – Registro até R$ 39.228,54 - PMCMV e Primeira Aquisição (SFH)</t>
  </si>
  <si>
    <t>76 IX – Registro até R$ 52.304,74 - PMCMV e Primeira Aquisição (SFH)</t>
  </si>
  <si>
    <t>76 X – Registro até R$ 65.380,92 - PMCMV e Primeira Aquisição (SFH)</t>
  </si>
  <si>
    <t>76 XI – Registro até R$ 104.609,47 - PMCMV e Primeira Aquisição (SFH)</t>
  </si>
  <si>
    <t>76 XII – Registro até R$ 156.914,21 - PMCMV e Primeira Aquisição (SFH)</t>
  </si>
  <si>
    <t>76 XIII – Registro até R$ 261.523,68 - PMCMV e Primeira Aquisição (SFH)</t>
  </si>
  <si>
    <t>76 XIV – Registro até R$ 392.285,51 - PMCMV e Primeira Aquisição (SFH)</t>
  </si>
  <si>
    <t>76 XV – Registro até R$ 523.047,35 - PMCMV e Primeira Aquisição (SFH)</t>
  </si>
  <si>
    <t>76 XVI – Registro até R$ 784.571,03 - PMCMV e Primeira Aquisição (SFH)</t>
  </si>
  <si>
    <t>76 XVII – Registro até R$ 1.176.856,54 - PMCMV e Primeira Aquisição (SFH)</t>
  </si>
  <si>
    <t>76 XVIII – Registro até R$ 1.569.142,07 - PMCMV e Primeira Aquisição (SFH)</t>
  </si>
  <si>
    <t>76 XIX – Registro acima de R$ 1.569.142,07 - PMCMV e Primeira Aquisição (SFH)</t>
  </si>
  <si>
    <t>77 I A - Processamento de registro de loteamento rural ou urbano, além das despesas com publicação de edital pela imprensa - PMCMV</t>
  </si>
  <si>
    <t>77 I B - Registro de loteamento rural ou urbano, por lote ou gleba constante do memorial objeto do registro - PMCMV</t>
  </si>
  <si>
    <t>77 II B - Registro de incorporação imobiliária, instituição ou especificação de condomínio, por unidade autônoma constante da especificação - PMCMV</t>
  </si>
  <si>
    <t>77 II a1 - Pelo processamento de todos os seus atos, sobre o valor da obra até R$ 653,80 - PMCMV</t>
  </si>
  <si>
    <t>77 II a2 - Pelo processamento de todos os seus atos, sobre o valor da obra até R$ 1.307,62 - PMCMV</t>
  </si>
  <si>
    <t>77 II a3 - Pelo processamento de todos os seus atos, sobre o valor da obra até R$ 2.615,24 - PMCMV</t>
  </si>
  <si>
    <t>77 II a4 - Pelo processamento de todos os seus atos, sobre o valor da obra até R$ 5.230,47 - PMCMV</t>
  </si>
  <si>
    <t>77 II a5 - Pelo processamento de todos os seus atos, sobre o valor da obra até R$ 10.460,94 - PMCMV</t>
  </si>
  <si>
    <t>77 II a6 - Pelo processamento de todos os seus atos, sobre o valor da obra até R$ 15.691,43 - PMCMV</t>
  </si>
  <si>
    <t>77 II a7 - Pelo processamento de todos os seus atos, sobre o valor da obra até R$ 26.152,37 - PMCMV</t>
  </si>
  <si>
    <t>77 II a8 - Pelo processamento de todos os seus atos, sobre o valor da obra até R$ 39.228,54 - PMCMV</t>
  </si>
  <si>
    <t>77 II a9 - Pelo processamento de todos os seus atos, sobre o valor da obra até R$ 52.304,74 - PMCMV</t>
  </si>
  <si>
    <t>77 II a10 - Pelo processamento de todos os seus atos, sobre o valor da obra até R$ 65.380,92 - PMCMV</t>
  </si>
  <si>
    <t>77 II a11 - Pelo processamento de todos os seus atos, sobre o valor da obra até R$ 104.609,47 - PMCMV</t>
  </si>
  <si>
    <t>77 II a12 - Pelo processamento de todos os seus atos, sobre o valor da obra até R$ 156.914,21 - PMCMV</t>
  </si>
  <si>
    <t>77 II a13 - Pelo processamento de todos os seus atos, sobre o valor da obra até R$ 261.523,68 - PMCMV</t>
  </si>
  <si>
    <t>77 II a14 - Pelo processamento de todos os seus atos, sobre o valor da obra até R$ 392.285,51 - PMCMV</t>
  </si>
  <si>
    <t>77 II a15 - Pelo processamento de todos os seus atos, sobre o valor da obra até R$ 523.047,35 - PMCMV</t>
  </si>
  <si>
    <t>77 II a16 - Pelo processamento de todos os seus atos, sobre o valor da obra até R$ 784.571,03 - PMCMV</t>
  </si>
  <si>
    <t>77 II a17 - Pelo processamento de todos os seus atos, sobre o valor da obra até R$ 1.176.856,54 - PMCMV</t>
  </si>
  <si>
    <t>77 II a18 - Pelo processamento de todos os seus atos, sobre o valor da obra até R$ 1.569.142,07 - PMCMV</t>
  </si>
  <si>
    <t>77 II a19 - Pelo processamento de todos os seus atos, sobre o valor da obra acima de R$ 1.569.142,07 - PMCMV</t>
  </si>
  <si>
    <t>77 III a - Convenção de Condomínio de edifício até 10 unidades - PMCMV</t>
  </si>
  <si>
    <t>77 III b - Convenção de Condomínio por unidade que exceder a 10 - PMCMV</t>
  </si>
  <si>
    <t>78 II – Averbação sem valor - PMCMV e Primeira Aquisição (SFH)</t>
  </si>
  <si>
    <t>78 I a – Averbação até R$ 653,80 - PMCMV e Primeira Aquisição (SFH)</t>
  </si>
  <si>
    <t>78 I b – Averbação até R$ 1.307,62 - PMCMV e Primeira Aquisição (SFH)</t>
  </si>
  <si>
    <t>78 I c – Averbação até R$ 2.615,24 - PMCMV e Primeira Aquisição (SFH)</t>
  </si>
  <si>
    <t>78 I d – Averbação até R$ 5.230,47 - PMCMV e Primeira Aquisição (SFH)</t>
  </si>
  <si>
    <t>78 I e – Averbação até R$ 10.460,94 - PMCMV e Primeira Aquisição (SFH)</t>
  </si>
  <si>
    <t>78 I f – Averbação até R$ 15.691,43 - PMCMV e Primeira Aquisição (SFH)</t>
  </si>
  <si>
    <t>78 I g – Averbação até R$ 26.152,37 - PMCMV e Primeira Aquisição (SFH)</t>
  </si>
  <si>
    <t>78 I h – Averbação até R$ 39.228,54 - PMCMV e Primeira Aquisição (SFH)</t>
  </si>
  <si>
    <t>78 I i – Averbação até R$ 52.304,74 - PMCMV e Primeira Aquisição (SFH)</t>
  </si>
  <si>
    <t>78 I j – Averbação até R$ 65.380,92 - PMCMV e Primeira Aquisição (SFH)</t>
  </si>
  <si>
    <t>78 I k – Averbação até R$ 104.609,47 - PMCMV e Primeira Aquisição (SFH)</t>
  </si>
  <si>
    <t>78 I l – Averbação até R$ 156.914,21 - PMCMV e Primeira Aquisição (SFH)</t>
  </si>
  <si>
    <t>78 I m – Averbação até R$ 261.523,68 - PMCMV e Primeira Aquisição (SFH)</t>
  </si>
  <si>
    <t>78 I n – Averbação até R$ 392.285,51 - PMCMV e Primeira Aquisição (SFH)</t>
  </si>
  <si>
    <t>78 I o – Averbação até R$ 523.047,35 - PMCMV e Primeira Aquisição (SFH)</t>
  </si>
  <si>
    <t>78 I p – Averbação até R$ 784.571,03 - PMCMV e Primeira Aquisição (SFH)</t>
  </si>
  <si>
    <t>78 I q – Averbação até R$ 1.176.856,54 - PMCMV e Primeira Aquisição (SFH)</t>
  </si>
  <si>
    <t>78 I r – Averbação até R$ 1.569.142,07 - PMCMV e Primeira Aquisição (SFH)</t>
  </si>
  <si>
    <t>78 I s – Averbação acima de R$ 1.569.142,07 - PMCMV e Primeira Aquisição (SFH)</t>
  </si>
  <si>
    <t>Certidão digital emitida via SAEC – art. 3º, incisos I e II –
Provimento CNJ 127/2022 – 50% (PMCMV e Primeira Aquisição)</t>
  </si>
  <si>
    <t>80 I - Certidão de inteiro teor da matrícula - PMCMV e Primeira Aquisição (SFH)</t>
  </si>
  <si>
    <t>80 II a - Certidão de inteiro teor da matrícula, quando possuir mais de um ato, por ato - PMCMV e Primeira Aquisição (SFH)</t>
  </si>
  <si>
    <t>80 II b - Selo de Complemento ao limite máximo da Certidão de inteiro teor - PMCMV e Primeira Aquisição (SFH)</t>
  </si>
  <si>
    <t>80 III - Certidão em resumo da matrícula - PMCMV e Primeira Aquisição (SFH)</t>
  </si>
  <si>
    <t>80 IV - Certidão em relatório - PMCMV e Primeira Aquisição (SFH)</t>
  </si>
  <si>
    <t>80 V - Certidão quando a parte indicar quesitos, por quesito - PMCMV e Primeira Aquisição (SFH)</t>
  </si>
  <si>
    <t>80 V b - Selo de Complemento ao limite máximo da Certidão em relatório - PMCMV e Primeira Aquisição (SFH)</t>
  </si>
  <si>
    <t>80 VI - Certidão de transcrição ou inscrição - PMCMV e Primeira Aquisição (SFH)</t>
  </si>
  <si>
    <t>80 VII - Certidão negativa de imóvel, por pessoa - PMCMV e Primeira Aquisição (SFH)</t>
  </si>
  <si>
    <t>80 VIII - Certidão negativa de registro, por imóvel - PMCMV e Primeira Aquisição (SFH)</t>
  </si>
  <si>
    <t>80 IX - Busca em livros e ou arquivos, por imóvel - PMCMV e Primeira Aquisição (SFH)</t>
  </si>
  <si>
    <t>80 XI – Certidão de ônus e ações – PMCMV e SFH</t>
  </si>
  <si>
    <t>COMBINAÇÕES OBRIGATÓRIAS DE REGISTRO DE IMÓVEIS - AGRUPAMENTO DOS SELOS DE COMPLEMENTAÇÃO DO PAGAMENTO DOS EMOLUMENTOS RELATIVOS AO DESENQUADRAMENTO DO PMCMV (art. 1.067, §4º, CNPFE-CGJGO)</t>
  </si>
  <si>
    <t>74 – Prenotação - Desenquadramento do PMCMV (art. 1.067, §4º, CNPFE-CGJGO)</t>
  </si>
  <si>
    <t>75- Matrícula - Desenquadramento do PMCMV (art. 1.067, §4º, CNPFE-CGJGO)</t>
  </si>
  <si>
    <t>76 I – Registro até R$ 653,80 - Desenquadramento do PMCMV (art. 1.067, §4º, CNPFE-CGJGO)</t>
  </si>
  <si>
    <t>76 II – Registro até R$ 1.307,62 - Desenquadramento do PMCMV (art. 1.067, §4º, CNPFE-CGJGO)</t>
  </si>
  <si>
    <t>76 III – Registro até R$ 2.615,24 - Desenquadramento do PMCMV (art. 1.067, §4º, CNPFE-CGJGO)</t>
  </si>
  <si>
    <t>76 IV – Registro até R$ 5.230,47 - Desenquadramento do PMCMV (art. 1.067, §4º, CNPFE-CGJGO)</t>
  </si>
  <si>
    <t>76 V – Registro até R$ 10.460,94 - Desenquadramento do PMCMV (art. 1.067, §4º, CNPFE-CGJGO)</t>
  </si>
  <si>
    <t>76 VI – Registro até R$ 15.691,43 - Desenquadramento do PMCMV (art. 1.067, §4º, CNPFE-CGJGO)</t>
  </si>
  <si>
    <t>76 VII – Registro até R$ 26.152,37 - Desenquadramento do PMCMV (art. 1.067, §4º, CNPFE-CGJGO)</t>
  </si>
  <si>
    <t>76 VIII – Registro até R$ 39.228,54 - Desenquadramento do PMCMV (art. 1.067, §4º, CNPFE-CGJGO)</t>
  </si>
  <si>
    <t>76 IX – Registro até R$ 52.304,74 - Desenquadramento do PMCMV (art. 1.067, §4º, CNPFE-CGJGO)</t>
  </si>
  <si>
    <t>76 X – Registro até R$ 65.380,92 - Desenquadramento do PMCMV (art. 1.067, §4º, CNPFE-CGJGO)</t>
  </si>
  <si>
    <t>76 XI – Registro até R$ 104.609,47 - Desenquadramento do PMCMV (art. 1.067, §4º, CNPFE-CGJGO)</t>
  </si>
  <si>
    <t>76 XII – Registro até R$ 156.914,21 - Desenquadramento do PMCMV (art. 1.067, §4º, CNPFE-CGJGO)</t>
  </si>
  <si>
    <t>76 XIII – Registro até R$ 261.523,68 - Desenquadramento do PMCMV (art. 1.067, §4º, CNPFE-CGJGO)</t>
  </si>
  <si>
    <t>76 XIV – Registro até R$ 392.285,51 - Desenquadramento do PMCMV (art. 1.067, §4º, CNPFE-CGJGO)</t>
  </si>
  <si>
    <t>76 XV – Registro até R$ 523.047,35 - Desenquadramento do PMCMV (art. 1.067, §4º, CNPFE-CGJGO)</t>
  </si>
  <si>
    <t>76 XVI – Registro até R$ 784.571,03 - Desenquadramento do PMCMV (art. 1.067, §4º, CNPFE-CGJGO)</t>
  </si>
  <si>
    <t>76 XVII – Registro até R$ 1.176.856,54 - Desenquadramento do PMCMV (art. 1.067, §4º, CNPFE-CGJGO)</t>
  </si>
  <si>
    <t>76 XVIII – Registro até R$ 1.569.142,07 - Desenquadramento do PMCMV (art. 1.067, §4º, CNPFE-CGJGO)</t>
  </si>
  <si>
    <t>76 XIX – Registro acima de R$ 1.569.142,07 - Desenquadramento do PMCMV (art. 1.067, §4º, CNPFE-CGJGO)</t>
  </si>
  <si>
    <t>77 I A - Processamento de registro de loteamento rural ou urbano, além das despesas com publicação de edital pela imprensa - Desenquadramento do PMCMV (art. 1.067, §4º, CNPFE-CGJGO)</t>
  </si>
  <si>
    <t>77 I B - Registro de loteamento rural ou urbano, por lote ou gleba constante do memorial objeto do registro - Desenquadramento do PMCMV (art. 1.067, §4º, CNPFE-CGJGO)</t>
  </si>
  <si>
    <t>77 II B - Registro de incorporação imobiliária, instituição ou especificação de condomínio, por unidade autônoma constante da especificação - Desenquadramento do PMCMV (art. 1.067, §4º, CNPFE-CGJGO)</t>
  </si>
  <si>
    <t>77 II a1 - Pelo processamento de todos os seus atos, sobre o valor da obra até R$ 653,80 - Desenquadramento do PMCMV (art. 1.067, §4º, CNPFE-CGJGO)</t>
  </si>
  <si>
    <t>77 II a2 - Pelo processamento de todos os seus atos, sobre o valor da obra até R$ 1.307,62 - Desenquadramento do PMCMV (art. 1.067, §4º, CNPFE-CGJGO)</t>
  </si>
  <si>
    <t>77 II a3 - Pelo processamento de todos os seus atos, sobre o valor da obra até R$ 2.615,24 - Desenquadramento do PMCMV (art. 1.067, §4º, CNPFE-CGJGO)</t>
  </si>
  <si>
    <t>77 II a4 - Pelo processamento de todos os seus atos, sobre o valor da obra até R$ 5.230,47 - Desenquadramento do PMCMV (art. 1.067, §4º, CNPFE-CGJGO)</t>
  </si>
  <si>
    <t>77 II a5 - Pelo processamento de todos os seus atos, sobre o valor da obra até R$ 10.460,94 - Desenquadramento do PMCMV (art. 1.067, §4º, CNPFE-CGJGO)</t>
  </si>
  <si>
    <t>77 II a6 - Pelo processamento de todos os seus atos, sobre o valor da obra até R$ 15.691,43 - Desenquadramento do PMCMV (art. 1.067, §4º, CNPFE-CGJGO)</t>
  </si>
  <si>
    <t>77 II a7 - Pelo processamento de todos os seus atos, sobre o valor da obra até R$ 26.152,37 - Desenquadramento do PMCMV (art. 1.067, §4º, CNPFE-CGJGO)</t>
  </si>
  <si>
    <t>77 II a8 - Pelo processamento de todos os seus atos, sobre o valor da obra até R$ 39.228,54 - Desenquadramento do PMCMV (art. 1.067, §4º, CNPFE-CGJGO)</t>
  </si>
  <si>
    <t>77 II a9 - Pelo processamento de todos os seus atos, sobre o valor da obra até R$ 52.304,74 - Desenquadramento do PMCMV (art. 1.067, §4º, CNPFE-CGJGO)</t>
  </si>
  <si>
    <t>77 II a10 - Pelo processamento de todos os seus atos, sobre o valor da obra até R$ 65.380,92 - Desenquadramento do PMCMV (art. 1.067, §4º, CNPFE-CGJGO)</t>
  </si>
  <si>
    <t>77 II a11 - Pelo processamento de todos os seus atos, sobre o valor da obra até R$ 104.609,47 - Desenquadramento do PMCMV (art. 1.067, §4º, CNPFE-CGJGO)</t>
  </si>
  <si>
    <t>77 II a12 - Pelo processamento de todos os seus atos, sobre o valor da obra até R$ 156.914,21 - Desenquadramento do PMCMV (art. 1.067, §4º, CNPFE-CGJGO)</t>
  </si>
  <si>
    <t>77 II a13 - Pelo processamento de todos os seus atos, sobre o valor da obra até R$ 261.523,68 - Desenquadramento do PMCMV (art. 1.067, §4º, CNPFE-CGJGO)</t>
  </si>
  <si>
    <t>77 II a14 - Pelo processamento de todos os seus atos, sobre o valor da obra até R$ 392.285,51 - Desenquadramento do PMCMV (art. 1.067, §4º, CNPFE-CGJGO)</t>
  </si>
  <si>
    <t>77 II a15 - Pelo processamento de todos os seus atos, sobre o valor da obra até R$ 523.047,35 - Desenquadramento do PMCMV (art. 1.067, §4º, CNPFE-CGJGO)</t>
  </si>
  <si>
    <t>77 II a16 - Pelo processamento de todos os seus atos, sobre o valor da obra até R$ 784.571,03 - Desenquadramento do PMCMV (art. 1.067, §4º, CNPFE-CGJGO)</t>
  </si>
  <si>
    <t>77 II a17 - Pelo processamento de todos os seus atos, sobre o valor da obra até R$ 1.176.856,54 - Desenquadramento do PMCMV (art. 1.067, §4º, CNPFE-CGJGO)</t>
  </si>
  <si>
    <t>77 II a18 - Pelo processamento de todos os seus atos, sobre o valor da obra até R$ 1.569.142,07 - Desenquadramento do PMCMV (art. 1.067, §4º, CNPFE-CGJGO)</t>
  </si>
  <si>
    <t>77 II a19 - Pelo processamento de todos os seus atos, sobre o valor da obra acima de R$ 1.569.142,07 - Desenquadramento do PMCMV (art. 1.067, §4º, CNPFE-CGJGO)</t>
  </si>
  <si>
    <t>77 III a - Convenção de Condomínio de edifício até 10 unidades - Desenquadramento do PMCMV (art. 1.067, §4º, CNPFE-CGJGO)</t>
  </si>
  <si>
    <t>77 III b - Convenção de Condomínio por unidade que exceder a 10 - Desenquadramento do PMCMV (art. 1.067, §4º, CNPFE-CGJGO)</t>
  </si>
  <si>
    <t>78 II – Averbação sem valor - Desenquadramento do PMCMV (art. 1.067, §4º, CNPFE-CGJGO)</t>
  </si>
  <si>
    <t>78 I a – Averbação até R$ 653,80 - Desenquadramento do PMCMV (art. 1.067, §4º, CNPFE-CGJGO)</t>
  </si>
  <si>
    <t>78 I b – Averbação até R$ 1.307,62 - Desenquadramento do PMCMV (art. 1.067, §4º, CNPFE-CGJGO)</t>
  </si>
  <si>
    <t>78 I c – Averbação até R$ 2.615,24 - Desenquadramento do PMCMV (art. 1.067, §4º, CNPFE-CGJGO)</t>
  </si>
  <si>
    <t>78 I d – Averbação até R$ 5.230,47 - Desenquadramento do PMCMV (art. 1.067, §4º, CNPFE-CGJGO)</t>
  </si>
  <si>
    <t>78 I e – Averbação até R$ 10.460,94 - Desenquadramento do PMCMV (art. 1.067, §4º, CNPFE-CGJGO)</t>
  </si>
  <si>
    <t>78 I f – Averbação até R$ 15.691,43 - Desenquadramento do PMCMV (art. 1.067, §4º, CNPFE-CGJGO)</t>
  </si>
  <si>
    <t>78 I g – Averbação até R$ 26.152,37 - Desenquadramento do PMCMV (art. 1.067, §4º, CNPFE-CGJGO)</t>
  </si>
  <si>
    <t>78 I h – Averbação até R$ 39.228,54 - Desenquadramento do PMCMV (art. 1.067, §4º, CNPFE-CGJGO)</t>
  </si>
  <si>
    <t>78 I i – Averbação até R$ 52.304,74 - Desenquadramento do PMCMV (art. 1.067, §4º, CNPFE-CGJGO)</t>
  </si>
  <si>
    <t>78 I j – Averbação até R$ 65.380,92 - Desenquadramento do PMCMV (art. 1.067, §4º, CNPFE-CGJGO)</t>
  </si>
  <si>
    <t>78 I k – Averbação até R$ 104.609,47 - Desenquadramento do PMCMV (art. 1.067, §4º, CNPFE-CGJGO)</t>
  </si>
  <si>
    <t>78 I l – Averbação até R$ 156.914,21 - Desenquadramento do PMCMV (art. 1.067, §4º, CNPFE-CGJGO)</t>
  </si>
  <si>
    <t>78 I m – Averbação até R$ 261.523,68 - Desenquadramento do PMCMV (art. 1.067, §4º, CNPFE-CGJGO)</t>
  </si>
  <si>
    <t>78 I n – Averbação até R$ 392.285,51 - Desenquadramento do PMCMV (art. 1.067, §4º, CNPFE-CGJGO)</t>
  </si>
  <si>
    <t>78 I o – Averbação até R$ 523.047,35 - Desenquadramento do PMCMV (art. 1.067, §4º, CNPFE-CGJGO)</t>
  </si>
  <si>
    <t>78 I p – Averbação até R$ 784.571,03 - Desenquadramento do PMCMV (art. 1.067, §4º, CNPFE-CGJGO)</t>
  </si>
  <si>
    <t>78 I q – Averbação até R$ 1.176.856,54 - Desenquadramento do PMCMV (art. 1.067, §4º, CNPFE-CGJGO)</t>
  </si>
  <si>
    <t>78 I r – Averbação até R$ 1.569.142,07 - Desenquadramento do PMCMV (art. 1.067, §4º, CNPFE-CGJGO)</t>
  </si>
  <si>
    <t>78 I s – Averbação acima de R$ 1.569.142,07 - Desenquadramento do PMCMV (art. 1.067, §4º, CNPFE-CGJGO)</t>
  </si>
  <si>
    <t>80 I - Certidão de inteiro teor da matrícula - Desenquadramento do PMCMV (art. 1.067, §4º, CNPFE-CGJGO)</t>
  </si>
  <si>
    <t>80 II a - Certidão de inteiro teor da matrícula, quando possuir mais de um ato, por ato - Desenquadramento do PMCMV (art. 1.067, §4º, CNPFE-CGJGO)</t>
  </si>
  <si>
    <t>80 II b - Selo de Complemento ao limite máximo da Certidão de inteiro teor - Desenquadramento do PMCMV (art. 1.067, §4º, CNPFE-CGJGO)</t>
  </si>
  <si>
    <t>80 III - Certidão em resumo da matrícula - Desenquadramento do PMCMV (art. 1.067, §4º, CNPFE-CGJGO)</t>
  </si>
  <si>
    <t>80 IV - Certidão em relatório - Desenquadramento do PMCMV (art. 1.067, §4º, CNPFE-CGJGO)</t>
  </si>
  <si>
    <t>80 V - Certidão quando a parte indicar quesitos, por quesito - Desenquadramento do PMCMV (art. 1.067, §4º, CNPFE-CGJGO)</t>
  </si>
  <si>
    <t>80 V b - Selo de Complemento ao limite máximo da Certidão em relatório - Desenquadramento do PMCMV (art. 1.067, §4º, CNPFE-CGJGO)</t>
  </si>
  <si>
    <t>80 VI - Certidão de transcrição ou inscrição - Desenquadramento do PMCMV (art. 1.067, §4º, CNPFE-CGJGO)</t>
  </si>
  <si>
    <t>80 VII - Certidão negativa de imóvel, por pessoa - Desenquadramento do PMCMV (art. 1.067, §4º, CNPFE-CGJGO)</t>
  </si>
  <si>
    <t>80 VIII - Certidão negativa de registro, por imóvel - Desenquadramento do PMCMV (art. 1.067, §4º, CNPFE-CGJGO)</t>
  </si>
  <si>
    <t>80 IX - Busca em livros e ou arquivos, por imóvel - Desenquadramento do PMCMV (art. 1.067, §4º, CNPFE-CGJGO)</t>
  </si>
  <si>
    <t>80 XI – Certidão de ônus e ações – Desenquadramento do PMCMV (art. 1.067, §4º, CNPFE-CGJGO)</t>
  </si>
  <si>
    <t>COMBINAÇÕES OBRIGATÓRIAS DE REGISTRO DE IMÓVEIS - AGRUPAMENTO DE PRENOTAÇÃO PARA DESAPROPRIAÇÃO DE EMPRESA PÚBLICA E SOCIEDADE DE ECONOMIA MISTA (Isenção Taxa Judiciária Lei nº 11.651/91)</t>
  </si>
  <si>
    <t>74 – Prenotação (Isenção Taxa Judiciária Lei 11.651/91 (art. 116, I, "g") - Desapropriação Empresas Públicas e Sociedades de Economia Mista)</t>
  </si>
  <si>
    <t>Selos do Agrupamento de Registro Comum</t>
  </si>
  <si>
    <t>80 I - Certidão de inteiro teor da matrícula (Isenção Taxa Judiciária Lei 11.651/91 (art. 116, I, "g") - Desapropriação Empresas Públicas e Sociedades de Economia Mista)</t>
  </si>
  <si>
    <t>80 II a - Certidão de inteiro teor da matrícula, quando possuir mais de um ato, por ato (Isenção Taxa Judiciária Lei 11.651/91 (art. 116, I, "g") - Desapropriação Empresas Públicas e Sociedades de Economia Mista)</t>
  </si>
  <si>
    <t>80 II b - Selo de Complemento ao limite máximo da Certidão de inteiro teor (Isenção Taxa Judiciária Lei 11.651/91 (art. 116, I, "g") - Desapropriação Empresas Públicas e Sociedades de Economia Mista)</t>
  </si>
  <si>
    <t>80 III - Certidão em resumo da matrícula (Isenção Taxa Judiciária Lei 11.651/91 (art. 116, I, "g") - Desapropriação Empresas Públicas e Sociedades de Economia Mista)</t>
  </si>
  <si>
    <t>80 IV - Certidão em relatório (Isenção Taxa Judiciária Lei 11.651/91 (art. 116, I, "g") - Desapropriação Empresas Públicas e Sociedades de Economia Mista)</t>
  </si>
  <si>
    <t>80 V a - Certidão quando a parte indicar quesitos, por quesito (Isenção Taxa Judiciária Lei 11.651/91 (art. 116, I, "g") - Desapropriação Empresas Públicas e Sociedades de Economia Mista)</t>
  </si>
  <si>
    <t>80 V b - Selo de Complemento ao limite máximo da Certidão em relatório (Isenção Taxa Judiciária Lei 11.651/91 (art. 116, I, "g") - Desapropriação Empresas Públicas e Sociedades de Economia Mista)</t>
  </si>
  <si>
    <t>80 VI - Certidão de transcrição ou inscrição (Isenção Taxa Judiciária Lei 11.651/91 (art. 116, I, "g") - Desapropriação Empresas Públicas e Sociedades de Economia Mista)</t>
  </si>
  <si>
    <t>80 VII - Certidão negativa de imóvel, por pessoa (Isenção Taxa Judiciária Lei 11.651/91 (art. 116, I, "g") - Desapropriação Empresas Públicas e Sociedades de Economia Mista)</t>
  </si>
  <si>
    <t>80 VIII - Certidão negativa de registro, por imóvel (Isenção Taxa Judiciária Lei 11.651/91 (art. 116, I, "g") - Desapropriação Empresas Públicas e Sociedades de Economia Mista)</t>
  </si>
  <si>
    <t>80 XI – Certidão de ônus e ações (Isenção Taxa Judiciária Lei 11.651/91 (art. 116, I, "g") - Desapropriação Empresas Públicas e Sociedades de Economia Mista)</t>
  </si>
  <si>
    <t>Selos Pagamento Posterior/Diferido/Cancelamento de Averbação de Indisponibilidade de Bens CNIB (CENTRAL NACIONAL DE INDISPONIBILIDADE DE BENS)</t>
  </si>
  <si>
    <t>COMBINAÇÕES OBRIGATÓRIAS DE REGISTRO DE IMÓVEIS - AGRUPAMENTO DE PRENOTAÇÃO PARA ORDEM CNIB (CENTRAL NACIONAL DE INDISPONIBILIDADE DE BENS): PAGAMENTO POSTERIOR/ PAGAMENTO DIFERIDO/ PAGAMENTO DO CANCELAMENTO</t>
  </si>
  <si>
    <t>Selos Pagamento Posterior (para recepção inicial da ordem de indisponibilidade)</t>
  </si>
  <si>
    <t>74 – Prenotação - (Ordem Judicial CNIB) - Pagamento Posterior (SELO SUPER PAI)</t>
  </si>
  <si>
    <t>78 II - Averbação sem valor - (Ordem Judicial CNIB) - Pagamento Posterior (SELO FILHO)</t>
  </si>
  <si>
    <t>80 IX - Busca em livros e ou arquivos, por imóvel - (Ordem Judicial CNIB) - Pagamento Posterior (SELO FILHO)</t>
  </si>
  <si>
    <t>Selos Pagamento Diferido (para pagamento das custas da recepção inicial da ordem de indisponibilidade)</t>
  </si>
  <si>
    <t>74 – Prenotação - (Ordem Judicial CNIB) - Pagamento Diferido (SELO FILHO)</t>
  </si>
  <si>
    <t>78 II - Averbação sem valor - (Ordem Judicial CNIB) - Pagamento Diferido (SELO FILHO)</t>
  </si>
  <si>
    <t>80 IX - Busca em livros e ou arquivos, por imóvel - (Ordem Judicial CNIB) - Pagamento Diferido (SELO FILHO)</t>
  </si>
  <si>
    <t>Selos Pagamento das Custas do Cancelamento da Ordem de Indisponibilidade</t>
  </si>
  <si>
    <t>74 – Prenotação - (Cancelamento da Ordem Judicial CNIB) (SELO FILHO)</t>
  </si>
  <si>
    <t>78 II - Averbação sem valor - (Cancelamento da Ordem Judicial CNIB) (SELO FILHO)</t>
  </si>
  <si>
    <t>81 IX - Busca em livros e ou arquivos, por imóvel - (Cancelamento da Ordem Judicial CNIB) (SELO FILHO)</t>
  </si>
  <si>
    <t>ATOS QUE INDEPENDEM DE AGRUPAMENTO</t>
  </si>
  <si>
    <t>Codificação Legal/ Nome Atualizado (2025)</t>
  </si>
  <si>
    <t>100 - Cópia reprográfica, por página (Registro de Imóveis)</t>
  </si>
  <si>
    <t>Tabela XIV - Atos Gratuitos de Registros de Imóveis</t>
  </si>
  <si>
    <t>Apostilamento da Convenção de Haia (Atribuição Registro de Imóveis)</t>
  </si>
  <si>
    <t>TABELA XVI - ATOS DOS OFICIAIS DE REGISTRO CIVIL DAS PESSOAS NATURAIS E DE INTERDIÇÕES E TUTELAS</t>
  </si>
  <si>
    <t>Reconhecimento, dissolução e certificação eletrônica de união estável – art. 1º-A, § 6º, incisos I e II – Provimento CNJ 37/2014</t>
  </si>
  <si>
    <t>Alteração de regime de bens no registro da união estável – art. 9º -A, § 7º – Provimento CNJ 37/2014</t>
  </si>
  <si>
    <t>Dissolução de união estável com partilha de bens – art. 1º-A, § 6º, inciso I – Provimento CNJ 37/2014 - até R$ 653,80</t>
  </si>
  <si>
    <t>Dissolução de união estável com partilha de bens – art. 1º-A, §6º, inciso I – Provimento CNJ 37/2014 - até R$ 1.307,62</t>
  </si>
  <si>
    <t>Dissolução de união estável com partilha de bens – art. 1º-A, § 6º, inciso I – Provimento CNJ 37/2014 - até R$ 2.615,24</t>
  </si>
  <si>
    <t>Dissolução de união estável com partilha de bens – art. 1º-A, §6º, inciso I – Provimento CNJ 37/2014 - até R$ 5.230,47</t>
  </si>
  <si>
    <t>Dissolução de união estável com partilha de bens – art. 1º-A, §6º, inciso I – Provimento CNJ 37/2014 - até R$ 10.460,94</t>
  </si>
  <si>
    <t>Dissolução de união estável com partilha de bens – art. 1º-A, §6º, inciso I – Provimento CNJ 37/2014 - até R$ 15.691,43</t>
  </si>
  <si>
    <t>Dissolução de união estável com partilha de bens – art. 1º-A, §6º, inciso I – Provimento CNJ 37/2014 - até R$ 26.152,37</t>
  </si>
  <si>
    <t>Dissolução de união estável com partilha de bens – art. 1º-A, §6º, inciso I – Provimento CNJ 37/2014 - até R$ 39.228,54</t>
  </si>
  <si>
    <t>Dissolução de união estável com partilha de bens – art. 1º-A, §6º, inciso I – Provimento CNJ 37/2014 - até R$ 52.304,74</t>
  </si>
  <si>
    <t>Dissolução de união estável com partilha de bens – art. 1º-A, §6º, inciso I – Provimento CNJ 37/2014 - até R$ 65.380,92</t>
  </si>
  <si>
    <t>Dissolução de união estável com partilha de bens – art. 1º-A, §6º, inciso I – Provimento CNJ 37/2014 - até R$ 104.609,47</t>
  </si>
  <si>
    <t>Dissolução de união estável com partilha de bens – art. 1º-A, §6º, inciso I – Provimento CNJ 37/2014 - até R$ 156.914,21</t>
  </si>
  <si>
    <t>Dissolução de união estável com partilha de bens – art. 1º-A, §6º, inciso I – Provimento CNJ 37/2014 - até R$ 261.523,68</t>
  </si>
  <si>
    <t>Dissolução de união estável com partilha de bens – art. 1º-A, §6º, inciso I – Provimento CNJ 37/2014 - até R$ 392.285,51</t>
  </si>
  <si>
    <t>Dissolução de união estável com partilha de bens – art. 1º-A, §6º, inciso I – Provimento CNJ 37/2014 - até R$ 523.047,35</t>
  </si>
  <si>
    <t>Dissolução de união estável com partilha de bens – art. 1º-A, §6º, inciso I – Provimento CNJ 37/2014 - acima de R$ 523.047,35</t>
  </si>
  <si>
    <t>82 I - Habilitação e registro de casamento, compreendendo todos os seus atos, com fornecimento de primeira certidão</t>
  </si>
  <si>
    <t>82 II - Afixação, publicação e arquivamento de edital de outra circunscrição</t>
  </si>
  <si>
    <t>82 III - Casamento realizado fora do Cartório</t>
  </si>
  <si>
    <t>82 IV - Inscrição de casamento religioso, inclusive processo de habilitação, com fornecimento da primeira certidão</t>
  </si>
  <si>
    <t>83 I - Registro de adoção e de emancipação, transcrição de assento de nascimento, de óbito ou de casamento de brasileiro em país estrangeiro e termo de opção pela nacionalidade brasileira, incluindo o fornecimento da primeira certidão</t>
  </si>
  <si>
    <t>83 II - Registro de Interdição, Tutela e Ausência</t>
  </si>
  <si>
    <t>83 III - Averbação de Retificação, de separação, de divórcio, de acórdão, de emancipação e cancelamento de assento</t>
  </si>
  <si>
    <t>83 IV - Averbações e Comunicação Previstas nos arts. 106 e 107 da Lei 6.015/73</t>
  </si>
  <si>
    <t>83 V - Segundas vias de certidão de nascimento, casamento, óbito e certidões negativas</t>
  </si>
  <si>
    <t>100 - Cópia reprográfica, por página (Registro Civil das Pessoas Naturais)</t>
  </si>
  <si>
    <t>101 - Informações verbais, quando o interessado dispensar a certidão (Registro Civil das Pessoas Naturais)</t>
  </si>
  <si>
    <t>Registro de Nascimento</t>
  </si>
  <si>
    <t>Registro de Óbito</t>
  </si>
  <si>
    <t>Tabela XV - Atos Gratuitos de Registro Civil de Pessoas Naturais</t>
  </si>
  <si>
    <t>Apostilamento da Convenção de Haia (Atribuição Registro Civil das Pessoas Naturais e de Interdições e Tutelas)</t>
  </si>
  <si>
    <t>TABELA XVI - ATOS DOS OFICIAIS DE REGISTRO CIVIL DAS PESSOAS JURÍDICAS, DE TÍTULOS E DOCUMENTOS</t>
  </si>
  <si>
    <t>81 b - Expedição de Edital no Registro de Títulos e Documentos, além do custo da publicação, para cumprimento de lei ou determinação judicial</t>
  </si>
  <si>
    <t>84 A I- Registro completo, com anotações e remissões de título, contrato ou outro documento, transladação na íntegra ou  extrato, incluindo o fornecimento de uma certidão, eletrônico ou não, sobre o valor de até R$ 653,80</t>
  </si>
  <si>
    <t>84 A II- Registro completo, com anotações e remissões de título, contrato ou outro documento, transladação na íntegra ou  extrato, incluindo o fornecimento de uma certidão, eletrônico ou não, sobre o valor de até R$ 1.307,62</t>
  </si>
  <si>
    <t>84 A III- Registro completo, com anotações e remissões de título, contrato ou outro documento, transladação na íntegra ou  extrato, incluindo o fornecimento de uma certidão, eletrônico ou não, sobre o valor de até R$ 2.615,24</t>
  </si>
  <si>
    <t>84 A IV- Registro completo, com anotações e remissões de título, contrato ou outro documento, transladação na íntegra ou  extrato, incluindo o fornecimento de uma certidão, eletrônico ou não, sobre o valor de até R$ 5.230,47</t>
  </si>
  <si>
    <t>84 A V- Registro completo, com anotações e remissões de título, contrato ou outro documento, transladação na íntegra ou  extrato, incluindo o fornecimento de uma certidão, eletrônico ou não, sobre o valor de até R$ 10.460,94</t>
  </si>
  <si>
    <t>84 A VI- Registro completo, com anotações e remissões de título, contrato ou outro documento, transladação na íntegra ou  extrato, incluindo o fornecimento de uma certidão, eletrônico ou não, sobre o valor de até R$ 15.691,43</t>
  </si>
  <si>
    <t>84 A VII- Registro completo, com anotações e remissões de título, contrato ou outro documento, transladação na íntegra ou  extrato, incluindo o fornecimento de uma certidão, eletrônico ou não, sobre o valor de até R$ 26.152,37</t>
  </si>
  <si>
    <t>84 A VIII- Registro completo, com anotações e remissões de título, contrato ou outro documento, transladação na íntegra ou  extrato, incluindo o fornecimento de uma certidão, eletrônico ou não, sobre o valor de até R$ 39.228,54</t>
  </si>
  <si>
    <t>84 A IX- Registro completo, com anotações e remissões de título, contrato ou outro documento, transladação na íntegra ou  extrato, incluindo o fornecimento de uma certidão, eletrônico ou não, sobre o valor de até R$ 52.304,74</t>
  </si>
  <si>
    <t>84 A X- Registro completo, com anotações e remissões de título, contrato ou outro documento, transladação na íntegra ou  extrato, incluindo o fornecimento de uma certidão, eletrônico ou não, sobre o valor de até R$ 65.380,92</t>
  </si>
  <si>
    <t>84 A XI- Registro completo, com anotações e remissões de título, contrato ou outro documento, transladação na íntegra ou  extrato, incluindo o fornecimento de uma certidão, eletrônico ou não, sobre o valor de até R$ 104.609,47</t>
  </si>
  <si>
    <t>84 A XII- Registro completo, com anotações e remissões de título, contrato ou outro documento, transladação na íntegra ou  extrato, incluindo o fornecimento de uma certidão, eletrônico ou não, sobre o valor de até R$ 156.914,21</t>
  </si>
  <si>
    <t>84 A XIII- Registro completo, com anotações e remissões de título, contrato ou outro documento, transladação na íntegra ou  extrato, incluindo o fornecimento de uma certidão, eletrônico ou não, sobre o valor de até R$ 261.523,68</t>
  </si>
  <si>
    <t>84 A XIV- Registro completo, com anotações e remissões de título, contrato ou outro documento, transladação na íntegra ou  extrato, incluindo o fornecimento de uma certidão, eletrônico ou não, sobre o valor acima de R$ 261.523,68</t>
  </si>
  <si>
    <t>84 B I - Registro completo, com anotações e remissões de título, contrato ou outro documento sem valor econômico, transladação na íntegra ou pro extrato, incluindo o fornecimento de uma certidão, sobre o valor declarado, eletrônico ou não, de uma página</t>
  </si>
  <si>
    <t>84 B II - Registro completo, com anotações e remissões de título, contrato ou outro documento sem valor econômico, transladação na íntegra ou pro extrato, incluindo o fornecimento de uma certidão, sobre o valor declarado, por página que acrescer</t>
  </si>
  <si>
    <t>84 C I a - Registro completo, com anotações e remissões de contrato, estatuto ou qualquer outro ato constitutivo de sociedade civil, associação ou fundação, com capital declarado e fim lucrativo, sobre o valor de até R$ 653,80</t>
  </si>
  <si>
    <t>84 C I b - Registro completo, com anotações e remissões de contrato, estatuto ou qualquer outro ato constitutivo de sociedade civil, associação ou fundação, com capital declarado e fim lucrativo, sobre o valor de até R$ 1.307,62</t>
  </si>
  <si>
    <t>84 C I c - Registro completo, com anotações e remissões de contrato, estatuto ou qualquer outro ato constitutivo de sociedade civil, associação ou fundação, com capital declarado e fim lucrativo, sobre o valor de até R$ 2.615,24</t>
  </si>
  <si>
    <t>84 C I d - Registro completo, com anotações e remissões de contrato, estatuto ou qualquer outro ato constitutivo de sociedade civil, associação ou fundação, com capital declarado e fim lucrativo, sobre o valor de até R$ 5.230,47</t>
  </si>
  <si>
    <t>84 C I e - Registro completo, com anotações e remissões de contrato, estatuto ou qualquer outro ato constitutivo de sociedade civil, associação ou fundação, com capital declarado e fim lucrativo, sobre o valor de até R$ 10.460,94</t>
  </si>
  <si>
    <t>84 C I f - Registro completo, com anotações e remissões de contrato, estatuto ou qualquer outro ato constitutivo de sociedade civil, associação ou fundação, com capital declarado e fim lucrativo, sobre o valor de até R$ 15.691,43</t>
  </si>
  <si>
    <t>84 C I g - Registro completo, com anotações e remissões de contrato, estatuto ou qualquer outro ato constitutivo de sociedade civil, associação ou fundação, com capital declarado e fim lucrativo, sobre o valor de até R$ 26.152,37</t>
  </si>
  <si>
    <t>84 C I h - Registro completo, com anotações e remissões de contrato, estatuto ou qualquer outro ato constitutivo de sociedade civil, associação ou fundação, com capital declarado e fim lucrativo, sobre o valor de até R$ 39.228,54</t>
  </si>
  <si>
    <t>84 C I i - Registro completo, com anotações e remissões de contrato, estatuto ou qualquer outro ato constitutivo de sociedade civil, associação ou fundação, com capital declarado e fim lucrativo, sobre o valor de até R$ 52.304,74</t>
  </si>
  <si>
    <t>84 C I j - Registro completo, com anotações e remissões de contrato, estatuto ou qualquer outro ato constitutivo de sociedade civil, associação ou fundação, com capital declarado e fim lucrativo, sobre o valor de até R$ 65.380,92</t>
  </si>
  <si>
    <t>84 C I k - Registro completo, com anotações e remissões de contrato, estatuto ou qualquer outro ato constitutivo de sociedade civil, associação ou fundação, com capital declarado e fim lucrativo, sobre o valor de até R$ 104.609,47</t>
  </si>
  <si>
    <t>84 C I l - Registro completo, com anotações e remissões de contrato, estatuto ou qualquer outro ato constitutivo de sociedade civil, associação ou fundação, com capital declarado e fim lucrativo, sobre o valor de até R$ 156.914,21</t>
  </si>
  <si>
    <t>84 C I m - Registro completo, com anotações e remissões de contrato, estatuto ou qualquer outro ato constitutivo de sociedade civil, associação ou fundação, com capital declarado e fim lucrativo, sobre o valor de até R$ 261.523,68</t>
  </si>
  <si>
    <t>84 C I n - Registro completo, com anotações e remissões de contrato, estatuto ou qualquer outro ato constitutivo de sociedade civil, associação ou fundação, com capital declarado e fim lucrativo, sobre o valor acima de R$ 261.523,68</t>
  </si>
  <si>
    <t>84 C II a - Registro completo, com anotações e remissões de contrato, estatuto ou qualquer outro ato constitutivo de sociedade civil, associação ou fundação, sem capital declarado ou sem fim lucrativo, de uma página</t>
  </si>
  <si>
    <t>84 C II b - Registro completo, com anotações e remissões de contrato, estatuto ou qualquer outro ato constitutivo de sociedade civil, associação ou fundação, sem capital declarado ou sem fim lucrativo, por página que acrescer</t>
  </si>
  <si>
    <t>85 - Registro de jornal ou outro periódico e de oficina impressora, pelo processamento e pela matrícula</t>
  </si>
  <si>
    <t>86 I a - Notificação de até três páginas, incluindo registro, condução, averbação e o fornecimento de uma certidão em Goiânia, Anápolis e Aparecida de Goiânia, na zona urbana ou suburbana</t>
  </si>
  <si>
    <t>86 I b - Notificação de até três páginas, incluindo registro, condução, averbação e o fornecimento de uma certidão em Goiânia, Anápolis e Aparecida de Goiânia, na zona rural</t>
  </si>
  <si>
    <t>86 II a - Notificação de até três páginas, incluindo registro, condução, averbação e o fornecimento de uma certidão nos perímetros urbanos e suburbanos do distrito judiciário sede das demais comarcas</t>
  </si>
  <si>
    <t>86 II b - Notificação de até três páginas, incluindo registro, condução, averbação e o fornecimento de uma certidão na zona ruraldo distrito judiciário da sede das demais comarcas</t>
  </si>
  <si>
    <t>86 II b - 1ª Nota - Valor por quilômetro percorrido de ida e volta</t>
  </si>
  <si>
    <t>3045/3047</t>
  </si>
  <si>
    <t>86 III - Notificação de até três páginas, incluindo registro, condução, averbação e o fornecimento de uma certidão em zona urbana ou suburbana ou rural de distrito judiciário não sede da comarca</t>
  </si>
  <si>
    <t>86 - 2a nota - Por página que acrescer a três</t>
  </si>
  <si>
    <t>3042/3043/ 3044/3045/ 3047</t>
  </si>
  <si>
    <t>87 I a - Averbação de documento para integrar, modificar ou cancelar registro, incluindo uma certidão, com valor declarado até R$ 653,80</t>
  </si>
  <si>
    <t>87 I b - Averbação de documento para integrar, modificar ou cancelar registro, incluindo uma certidão, com valor declarado até R$ 1.307,62</t>
  </si>
  <si>
    <t>87 I c - Averbação de documento para integrar, modificar ou cancelar registro, incluindo uma certidão, com valor declarado até R$ 2.615,24</t>
  </si>
  <si>
    <t>87 I d - Averbação de documento para integrar, modificar ou cancelar registro, incluindo uma certidão, com valor declarado até R$ 5.230,47</t>
  </si>
  <si>
    <t>87 I e - Averbação de documento para integrar, modificar ou cancelar registro, incluindo uma certidão, com valor declarado até R$ 10.460,94</t>
  </si>
  <si>
    <t>87 I f - Averbação de documento para integrar, modificar ou cancelar registro, incluindo uma certidão, com valor declarado até R$ 15.691,43</t>
  </si>
  <si>
    <t>87 I g - Averbação de documento para integrar, modificar ou cancelar registro, incluindo uma certidão, com valor declarado até R$ 26.152,37</t>
  </si>
  <si>
    <t>87 I h - Averbação de documento para integrar, modificar ou cancelar registro, incluindo uma certidão, com valor declarado até R$ 39.228,54</t>
  </si>
  <si>
    <t>87 I i - Averbação de documento para integrar, modificar ou cancelar registro, incluindo uma certidão, com valor declarado até R$ 52.304,74</t>
  </si>
  <si>
    <t>87 I j - Averbação de documento para integrar, modificar ou cancelar registro, incluindo uma certidão, com valor declarado até R$ 65.380,92</t>
  </si>
  <si>
    <t>87 I k - Averbação de documento para integrar, modificar ou cancelar registro, incluindo uma certidão, com valor declarado até R$ 104.609,47</t>
  </si>
  <si>
    <t>87 I l - Averbação de documento para integrar, modificar ou cancelar registro, incluindo uma certidão, com valor declarado até R$ 156.914,21</t>
  </si>
  <si>
    <t>87 I m - Averbação de documento para integrar, modificar ou cancelar registro, incluindo uma certidão, com valor declarado até R$ 261.523,68</t>
  </si>
  <si>
    <t>87 I n - Averbação de documento para integrar, modificar ou cancelar registro, incluindo uma certidão, com valor declarado acima de R$ 261.523,68</t>
  </si>
  <si>
    <t>87 II - Averbação de documento para integrar, modificar ou cancelar registro, por documento, eletrônico ou não, incluindo uma certidão, sem valor declarado</t>
  </si>
  <si>
    <t>87 III - Averbação relativa a notificação extrajudicial</t>
  </si>
  <si>
    <t>87 IV - Averbação de alteração contratual ou estatutária</t>
  </si>
  <si>
    <t>87 V - Averbação de atas e documentos que não impliquem alteração de ato constitutivo de pessoa jurídica</t>
  </si>
  <si>
    <t>88 - Autenticação de livros contábeis obrigatórios das sociedades civis, por livro</t>
  </si>
  <si>
    <t>89 I - Autenticação de microfilme ou disco ótico (CDRom)</t>
  </si>
  <si>
    <t>89 II - Cópia extraída de microfilme ou CDRom legalizado, por página ou fotograma</t>
  </si>
  <si>
    <t>91 - Autenticação de cópia extraída a partir de meio eletrônico ou digital</t>
  </si>
  <si>
    <t>90 - Certificação de Site Seguro</t>
  </si>
  <si>
    <t>92 - Busca em livros ou arquivos</t>
  </si>
  <si>
    <t>Tabela XVI - 9a nota - Certidão por meio eletrônico</t>
  </si>
  <si>
    <t>98 - Certidões ou traslados (Registro Civil das Pessoas Jurídicas, de Títulos e Documentos)</t>
  </si>
  <si>
    <t>99 - Certidão ou traslado, por página que acresce (Registro Civil das Pessoas Jurídicas, de Títulos e Documentos)</t>
  </si>
  <si>
    <t>Tabela XVIII - 1a nota - certidão negativa, por pessoa que acrescer (Registro Civil das Pessoas Jurídicas, de Títulos e Documentos)</t>
  </si>
  <si>
    <t>100 - Cópia reprográfica, por página (Registro Civil das Pessoas Jurídicas, de Títulos e Documentos)</t>
  </si>
  <si>
    <t>Tabela XVI - Atos Gratuitos de Registro Civil de Pessoas Jurídicas, de Títulos e Documentos</t>
  </si>
  <si>
    <t>Apostilamento da Convenção de Haia (Atribuição Registro Civil das Pessoas Jurídicas, de Título e Documentos)</t>
  </si>
  <si>
    <t>TABELA XVII - ATOS DOS TABELIÃES DE PROTESTOS DE TÍTULOS</t>
  </si>
  <si>
    <t>COMBINAÇÕES OBRIGATÓRIAS DE PROTESTO DE TÍTULO - AGRUPAMENTO DE PROTESTOS COMUNS</t>
  </si>
  <si>
    <t>Apontamentos – Protocolização de títulos e outros documentos de dívidas para protestos</t>
  </si>
  <si>
    <t>93 I - Protesto completo de título de crédito, compreendendo apontamento, instrumento e seu registro, sobre o valor de até R$ 65,38</t>
  </si>
  <si>
    <t>93 II - Protesto completo de título de crédito, compreendendo apontamento, instrumento e seu registro, sobre o valor de até R$ 130,76</t>
  </si>
  <si>
    <t>93 III - Protesto completo de título de crédito, compreendendo apontamento, instrumento e seu registro, sobre o valor de até R$ 261,52</t>
  </si>
  <si>
    <t>93 IV - Protesto completo de título de crédito, compreendendo apontamento, instrumento e seu registro, sobre o valor de até R$ 392,29</t>
  </si>
  <si>
    <t>93 V - Protesto completo de título de crédito, compreendendo apontamento, instrumento e seu registro, sobre o valor de até R$ 523,05</t>
  </si>
  <si>
    <t>93 VI - Protesto completo de título de crédito, compreendendo apontamento, instrumento e seu registro, sobre o valor de até R$ 653,80</t>
  </si>
  <si>
    <t>93 VII - Protesto completo de título de crédito, compreendendo apontamento, instrumento e seu registro, sobre o valor de até R$ 1.307,62</t>
  </si>
  <si>
    <t>93 VIII - Protesto completo de título de crédito, compreendendo apontamento, instrumento e seu registro, sobre o valor de até R$ 2.615,24</t>
  </si>
  <si>
    <t>93 IX - Protesto completo de título de crédito, compreendendo apontamento, instrumento e seu registro, sobre o valor de até R$ 6.538,10</t>
  </si>
  <si>
    <t>93 X - Protesto completo de título de crédito, compreendendo apontamento, instrumento e seu registro, sobre o valor de até R$ 13.076,18</t>
  </si>
  <si>
    <t>93 XI - Protesto completo de título de crédito, compreendendo apontamento, instrumento e seu registro, sobre o valor de até R$ 26.152,37</t>
  </si>
  <si>
    <t>93 XII - Protesto completo de título de crédito, compreendendo apontamento, instrumento e seu registro, sobre o valor acima de R$ 26.152,37</t>
  </si>
  <si>
    <t>94 - Intimação, por pessoa, exceto quando os intimados tiverem o mesmo endereço</t>
  </si>
  <si>
    <t>95  -Averbação de documento que determine a alteração ou o cancelamento de protesto, de quitação ou de qualquer outro, com ou sem valor econômico</t>
  </si>
  <si>
    <t>97 I - Certidão diária em forma de relação (artigo 29, da Lei Federal nº 9.492/97)</t>
  </si>
  <si>
    <t>97 II - por nome de pessoa que, além do primeiro, constar da relação de protestos tirados e cancelados</t>
  </si>
  <si>
    <t>96 I - Liquidação de título ou desistência do protesto, antes da intimação, sobre o valor de até R$ 65,38</t>
  </si>
  <si>
    <t>96 II - Liquidação de título ou desistência do protesto, antes da intimação, sobre o valor de até R$ 130,76</t>
  </si>
  <si>
    <t>96 III - Liquidação de título ou desistência do protesto, antes da intimação, sobre o valor de até R$ 261,52</t>
  </si>
  <si>
    <t>96 IV - Liquidação de título ou desistência do protesto, antes da intimação, sobre o valor de até R$ 392,29</t>
  </si>
  <si>
    <t>96 V - Liquidação de título ou desistência do protesto, antes da intimação, sobre o valor de até R$ 523,05</t>
  </si>
  <si>
    <t>96 VI - Liquidação de título ou desistência do protesto, antes da intimação, sobre o valor de até R$ 653,80</t>
  </si>
  <si>
    <t>96 VII - Liquidação de título ou desistência do protesto, antes da intimação, sobre o valor de até R$ 1.307,62</t>
  </si>
  <si>
    <t>96 VIII - Liquidação de título ou desistência do protesto, antes da intimação, sobre o valor de até R$ 2.615,24</t>
  </si>
  <si>
    <t>96 IX - Liquidação de título ou desistência do protesto, antes da intimação, sobre o valor de até R$ 6.538,10</t>
  </si>
  <si>
    <t>96 X - Liquidação de título ou desistência do protesto, antes da intimação, sobre o valor de até R$ 13.076,18</t>
  </si>
  <si>
    <t>96 XI - Liquidação de título ou desistência do protesto, antes da intimação, sobre o valor de até R$ 26.152,37</t>
  </si>
  <si>
    <t>96 XII - Liquidação de título ou desistência do protesto, antes da intimação, sobre o valor acima de R$ 26.152,37</t>
  </si>
  <si>
    <t>98 - Certidões ou traslados (Protesto de Título)</t>
  </si>
  <si>
    <t>99 - Certidão ou traslado, por página que acresce (Protesto de Título)</t>
  </si>
  <si>
    <t>Tabela XVIII - 1a nota - certidão negativa, por pessoa que acrescer (Protesto de Título)</t>
  </si>
  <si>
    <t>100 - Cópia reprográfica, por página (Protesto de Título)</t>
  </si>
  <si>
    <t>101 - Informações verbais, quando o interessado dispensar a certidão (Protesto de Título)</t>
  </si>
  <si>
    <t>Tabela XVII - Atos Gratuitos de Protesto de Título</t>
  </si>
  <si>
    <t>Apostilamento da Convenção de Haia (Atribuição Protesto de Título)</t>
  </si>
  <si>
    <t>Intermediação Extrajudicial (art. 386, Código Nacional de Normas da Corregedoria Nacional de Justiça do CNJ - Foro Extrajudicial) CEJUSC</t>
  </si>
  <si>
    <t>Mediação e Conciliação Extrajudicial (art. 386, Código Nacional de Normas da Corregedoria Nacional de Justiça do CNJ - Foro Extrajudicial) CEJUSC</t>
  </si>
  <si>
    <t>COMBINAÇÕES OBRIGATÓRIAS DE PROTESTO DE TÍTULO - AGRUPAMENTO DE PROTESTOS COM PAGAMENTO POSTERIOR</t>
  </si>
  <si>
    <t>Apontamentos – Protocolização de títulos e outros documentos de dívidas para protestos (pagamento posterior)</t>
  </si>
  <si>
    <t>93 I - Protesto completo de título de crédito, compreendendo apontamento, instrumento e seu registro, sobre o valor de até R$ 65,38 (pagamento posterior)</t>
  </si>
  <si>
    <t>93 II - Protesto completo de título de crédito, compreendendo apontamento, instrumento e seu registro, sobre o valor de até R$ 130,76  (pagamento posterior)</t>
  </si>
  <si>
    <t>93 III - Protesto completo de título de crédito, compreendendo apontamento, instrumento e seu registro, sobre o valor de até R$ 261,52 (pagamento posterior)</t>
  </si>
  <si>
    <t>93 IV - Protesto completo de título de crédito, compreendendo apontamento, instrumento e seu registro, sobre o valor de até R$ 392,29 (pagamento posterior)</t>
  </si>
  <si>
    <t>93 V - Protesto completo de título de crédito, compreendendo apontamento, instrumento e seu registro, sobre o valor de até R$ 523,05 (pagamento posterior)</t>
  </si>
  <si>
    <t>93 VI - Protesto completo de título de crédito, compreendendo apontamento, instrumento e seu registro, sobre o valor de até R$ 653,80 (pagamento posterior)</t>
  </si>
  <si>
    <t>93 VII - Protesto completo de título de crédito, compreendendo apontamento, instrumento e seu registro, sobre o valor de até R$ 1.307,62 (pagamento posterior)</t>
  </si>
  <si>
    <t>93 VIII - Protesto completo de título de crédito, compreendendo apontamento, instrumento e seu registro, sobre o valor de até R$ 2.615,24 (pagamento posterior)</t>
  </si>
  <si>
    <t>93 IX - Protesto completo de título de crédito, compreendendo apontamento, instrumento e seu registro, sobre o valor de até R$ 6.538,10 (pagamento posterior)</t>
  </si>
  <si>
    <t>93 X - Protesto completo de título de crédito, compreendendo apontamento, instrumento e seu registro, sobre o valor de até R$ 13.076,18 (pagamento posterior)</t>
  </si>
  <si>
    <t>93 XI - Protesto completo de título de crédito, compreendendo apontamento, instrumento e seu registro, sobre o valor de até R$ 26.152,37 (pagamento posterior)</t>
  </si>
  <si>
    <t>93 XII - Protesto completo de título de crédito, compreendendo apontamento, instrumento e seu registro, sobre o valor acima de R$ 26.152,37 (pagamento posterior)</t>
  </si>
  <si>
    <t>94 - Intimação, por pessoa, exceto quando os intimados tiverem o mesmo endereço (pagamento posterior)</t>
  </si>
  <si>
    <t>95  -Averbação de documento que determine a alteração ou o cancelamento de protesto, de quitação ou de qualquer outro, com ou sem valor econômico (pagamento posterior)</t>
  </si>
  <si>
    <t>COMBINAÇÕES OBRIGATÓRIAS DE PROTESTO DE TÍTULO - AGRUPAMENTO DE PROTESTOS COM PAGAMENTO DIFERIDO COM ACRÉSCIMO DE 50%</t>
  </si>
  <si>
    <t>Apontamentos – Protocolização de títulos e outros documentos de dívidas para protestos (pagamento diferido com acréscimo de 50%)</t>
  </si>
  <si>
    <t>93 I - Protesto completo de título de crédito, compreendendo apontamento, instrumento e seu registro, sobre o valor de até R$ 65,38 (pagamento diferido com acréscimo de 50%)</t>
  </si>
  <si>
    <t>93 II - Protesto completo de título de crédito, compreendendo apontamento, instrumento e seu registro, sobre o valor de até R$ 130,76  (pagamento diferido com acréscimo de 50%)</t>
  </si>
  <si>
    <t>93 III - Protesto completo de título de crédito, compreendendo apontamento, instrumento e seu registro, sobre o valor de até R$ 261,52 (pagamento diferido com acréscimo de 50%)</t>
  </si>
  <si>
    <t>93 IV - Protesto completo de título de crédito, compreendendo apontamento, instrumento e seu registro, sobre o valor de até R$ 392,29 (pagamento diferido com acréscimo de 50%)</t>
  </si>
  <si>
    <t>93 V - Protesto completo de título de crédito, compreendendo apontamento, instrumento e seu registro, sobre o valor de até R$ 523,05 (pagamento diferido com acréscimo de 50%)</t>
  </si>
  <si>
    <t>93 VI - Protesto completo de título de crédito, compreendendo apontamento, instrumento e seu registro, sobre o valor de até R$ 653,80 (pagamento diferido com acréscimo de 50%)</t>
  </si>
  <si>
    <t>93 VII - Protesto completo de título de crédito, compreendendo apontamento, instrumento e seu registro, sobre o valor de até R$ 1.307,62 (pagamento diferido com acréscimo de 50%)</t>
  </si>
  <si>
    <t>93 VIII - Protesto completo de título de crédito, compreendendo apontamento, instrumento e seu registro, sobre o valor de até R$ 2.615,24 (pagamento diferido com acréscimo de 50%)</t>
  </si>
  <si>
    <t>93 IX - Protesto completo de título de crédito, compreendendo apontamento, instrumento e seu registro, sobre o valor de até R$ 6.538,10 (pagamento diferido com acréscimo de 50%)</t>
  </si>
  <si>
    <t>93 X - Protesto completo de título de crédito, compreendendo apontamento, instrumento e seu registro, sobre o valor de até R$ 13.076,18 (pagamento diferido com acréscimo de 50%)</t>
  </si>
  <si>
    <t>93 XI - Protesto completo de título de crédito, compreendendo apontamento, instrumento e seu registro, sobre o valor de até R$ 26.152,37 (pagamento diferido com acréscimo de 50%)</t>
  </si>
  <si>
    <t>93 XII - Protesto completo de título de crédito, compreendendo apontamento, instrumento e seu registro, sobre o valor acima de R$ 26.152,37 (pagamento diferido com acréscimo de 50%)</t>
  </si>
  <si>
    <t>94 - Intimação, por pessoa, exceto quando os intimados tiverem o mesmo endereço (pagamento diferido com acréscimo de 50%)</t>
  </si>
  <si>
    <t>95 -Averbação de documento que determine a alteração ou o cancelamento de protesto, de quitação ou de qualquer outro, com ou sem valor econômico (pagamento diferido com acréscimo de 50%)</t>
  </si>
  <si>
    <t>SELOS ISENÇÃO TAXA JUDICIÁRIA E FUNDOS - LEI COMPLEMENTAR Nº 123/2006 - MICROEMPRESA E EMPRESA DE PEQUENO PORTE</t>
  </si>
  <si>
    <t>AGRUPAMENTO PROTESTOS COMUNS</t>
  </si>
  <si>
    <t>(Isenções Taxa e Fundos Microempresa e Empresa de Pequeno Porte) Apontamentos – Protocolização de títulos e outros documentos de dívidas para protestos  (Lei Complementar nº 123/06)</t>
  </si>
  <si>
    <t>(Isenções Taxa e Fundos Microempresa e Empresa de Pequeno Porte) 93 I - Protesto completo de título de crédito, compreendendo apontamento, instrumento e seu registro, sobre o valor de até R$ 65,38 (Lei Complementar nº 123/06)</t>
  </si>
  <si>
    <t>(Isenções Taxa e Fundos Microempresa e Empresa de Pequeno Porte) 93 II - Protesto completo de título de crédito, compreendendo apontamento, instrumento e seu registro, sobre o valor de até R$ 130,76  (Lei Complementar nº 123/06)</t>
  </si>
  <si>
    <t>(Isenções Taxa e Fundos Microempresa e Empresa de Pequeno Porte) 93 III - Protesto completo de título de crédito, compreendendo apontamento, instrumento e seu registro, sobre o valor de até R$ 261,52 (Lei Complementar nº 123/06)</t>
  </si>
  <si>
    <t>(Isenções Taxa e Fundos Microempresa e Empresa de Pequeno Porte) 93 IV - Protesto completo de título de crédito, compreendendo apontamento, instrumento e seu registro, sobre o valor de até R$ 392,29 (Lei Complementar nº 123/06)</t>
  </si>
  <si>
    <t>(Isenções Taxa e Fundos Microempresa e Empresa de Pequeno Porte) 93 V - Protesto completo de título de crédito, compreendendo apontamento, instrumento e seu registro, sobre o valor de até R$ 523,05 (Lei Complementar nº 123/06)</t>
  </si>
  <si>
    <t>(Isenções Taxa e Fundos Microempresa e Empresa de Pequeno Porte) 93 VI - Protesto completo de título de crédito, compreendendo apontamento, instrumento e seu registro, sobre o valor de até R$ 653,80 (Lei Complementar nº 123/06)</t>
  </si>
  <si>
    <t>(Isenções Taxa e Fundos Microempresa e Empresa de Pequeno Porte) 93 VII - Protesto completo de título de crédito, compreendendo apontamento, instrumento e seu registro, sobre o valor de até R$ 1.307,62 (Lei Complementar nº 123/06)</t>
  </si>
  <si>
    <t>(Isenções Taxa e Fundos Microempresa e Empresa de Pequeno Porte) 93 VIII - Protesto completo de título de crédito, compreendendo apontamento, instrumento e seu registro, sobre o valor de até R$ 2.615,24 (Lei Complementar nº 123/06)</t>
  </si>
  <si>
    <t>(Isenções Taxa e Fundos Microempresa e Empresa de Pequeno Porte) 93 IX - Protesto completo de título de crédito, compreendendo apontamento, instrumento e seu registro, sobre o valor de até R$ 6.538,10 (Lei Complementar nº 123/06)</t>
  </si>
  <si>
    <t>(Isenções Taxa e Fundos Microempresa e Empresa de Pequeno Porte) 93 X - Protesto completo de título de crédito, compreendendo apontamento, instrumento e seu registro, sobre o valor de até R$ 13.076,18 (Lei Complementar nº 123/06)</t>
  </si>
  <si>
    <t>(Isenções Taxa e Fundos Microempresa e Empresa de Pequeno Porte) 93 XI - Protesto completo de título de crédito, compreendendo apontamento, instrumento e seu registro, sobre o valor de até R$ 26.152,37 (Lei Complementar nº 123/06)</t>
  </si>
  <si>
    <t>(Isenções Taxa e Fundos Microempresa e Empresa de Pequeno Porte) 93 XII - Protesto completo de título de crédito, compreendendo apontamento, instrumento e seu registro, sobre o valor acima de R$ 26.152,37 (Lei Complementar nº 123/06)</t>
  </si>
  <si>
    <t>(Isenções Taxa e Fundos Microempresa e Empresa de Pequeno Porte) 94 - Intimação, por pessoa, exceto quando os intimados tiverem o mesmo endereço  (Lei Complementar nº 123/06),0</t>
  </si>
  <si>
    <t>(Isenções Taxa e Fundos Microempresa e Empresa de Pequeno Porte) 95  -Averbação de documento que determine a alteração ou o cancelamento de protesto, de quitação ou de qualquer outro, com ou sem valor econômico  (Lei Complementar nº 123/06)</t>
  </si>
  <si>
    <t>(Isenções Taxa e Fundos Microempresa e Empresa de Pequeno Porte) 97 I - Certidão diária em forma de relação (artigo 29, da Lei Federal nº 9.492/97)  (Lei Complementar nº 123/06)</t>
  </si>
  <si>
    <t>(Isenções Taxa e Fundos Microempresa e Empresa de Pequeno Porte) 97 II - por nome de pessoa que, além do primeiro, constar da relação de protestos tirados e cancelados  (Lei Complementar nº 123/06)</t>
  </si>
  <si>
    <t>(Isenções Taxa e Fundos Microempresa e Empresa de Pequeno Porte) 96 I - Liquidação de título ou desistência do protesto, antes da intimação, sobre o valor de até R$ 65,38  (Lei Complementar nº 123/06)</t>
  </si>
  <si>
    <t>(Isenções Taxa e Fundos Microempresa e Empresa de Pequeno Porte) 96 II - Liquidação de título ou desistência do protesto, antes da intimação, sobre o valor de até R$ 130,76   (Lei Complementar nº 123/06)</t>
  </si>
  <si>
    <t>(Isenções Taxa e Fundos Microempresa e Empresa de Pequeno Porte) 96 III - Liquidação de título ou desistência do protesto, antes da intimação, sobre o valor de até R$ 261,52  (Lei Complementar nº 123/06)</t>
  </si>
  <si>
    <t>(Isenções Taxa e Fundos Microempresa e Empresa de Pequeno Porte) 96 IV - Liquidação de título ou desistência do protesto, antes da intimação, sobre o valor de até R$ 392,29  (Lei Complementar nº 123/06)</t>
  </si>
  <si>
    <t>(Isenções Taxa e Fundos Microempresa e Empresa de Pequeno Porte) 96 V - Liquidação de título ou desistência do protesto, antes da intimação, sobre o valor de até R$ 523,05  (Lei Complementar nº 123/06)</t>
  </si>
  <si>
    <t>(Isenções Taxa e Fundos Microempresa e Empresa de Pequeno Porte) 96 VI - Liquidação de título ou desistência do protesto, antes da intimação, sobre o valor de até R$ 653,80  (Lei Complementar nº 123/06)</t>
  </si>
  <si>
    <t>(Isenções Taxa e Fundos Microempresa e Empresa de Pequeno Porte) 96 VII - Liquidação de título ou desistência do protesto, antes da intimação, sobre o valor de até R$ 1.307,62  (Lei Complementar nº 123/06)</t>
  </si>
  <si>
    <t>(Isenções Taxa e Fundos Microempresa e Empresa de Pequeno Porte) 96 VIII - Liquidação de título ou desistência do protesto, antes da intimação, sobre o valor de até R$ 2.615,24  (Lei Complementar nº 123/06)</t>
  </si>
  <si>
    <t>(Isenções Taxa e Fundos Microempresa e Empresa de Pequeno Porte) 96 IX - Liquidação de título ou desistência do protesto, antes da intimação, sobre o valor de até R$ 6.538,10  (Lei Complementar nº 123/06)</t>
  </si>
  <si>
    <t>(Isenções Taxa e Fundos Microempresa e Empresa de Pequeno Porte) 96 X - Liquidação de título ou desistência do protesto, antes da intimação, sobre o valor de até R$ 13.076,18  (Lei Complementar nº 123/06)</t>
  </si>
  <si>
    <t>(Isenções Taxa e Fundos Microempresa e Empresa de Pequeno Porte) 96 XI - Liquidação de título ou desistência do protesto, antes da intimação, sobre o valor de até R$ 26.152,37  (Lei Complementar nº 123/06)</t>
  </si>
  <si>
    <t>(Isenções Taxa e Fundos Microempresa e Empresa de Pequeno Porte) 96 XII - Liquidação de título ou desistência do protesto, antes da intimação, sobre o valor acima de R$ 26.152,37  (Lei Complementar nº 123/06)</t>
  </si>
  <si>
    <t>(Isenções Taxa e Fundos Microempresa e Empresa de Pequeno Porte) 98 - Certidões ou traslados (Protesto de Título)  (Lei Complementar nº 123/06)</t>
  </si>
  <si>
    <t>(Isenções Taxa e Fundos Microempresa e Empresa de Pequeno Porte) 99 - Certidão ou traslado, por página que acresce (Protesto de Título)  (Lei Complementar nº 123/06)</t>
  </si>
  <si>
    <t>(Isenções Taxa e Fundos Microempresa e Empresa de Pequeno Porte) Tabela XVIII - 1a nota - certidão negativa, por pessoa que acrescer (Protesto de Título)  (Lei Complementar nº 123/06)</t>
  </si>
  <si>
    <t>(Isenções Taxa e Fundos Microempresa e Empresa de Pequeno Porte) 100 - Cópia reprográfica, por página (Protesto de Título)  (Lei Complementar nº 123/06)</t>
  </si>
  <si>
    <t>(Isenções Taxa e Fundos Microempresa e Empresa de Pequeno Porte) 101 - Informações verbais, quando o interessado dispensar a certidão (Protesto de Título)  (Lei Complementar nº 123/06)</t>
  </si>
  <si>
    <t>(Isenções Taxa e Fundos Microempresa e Empresa de Pequeno Porte) Apostilamento da Convenção de Haia (Atribuição Protesto de Título)  (Lei Complementar nº 123/06)</t>
  </si>
  <si>
    <t>AGRUPAMENTO PROTESTOS COM PAGAMENTO POSTERIOR</t>
  </si>
  <si>
    <t>(Isenções Taxa e Fundos Microempresa e Empresa de Pequeno Porte) Apontamentos – Protocolização de títulos e outros documentos de dívidas para protestos (pagamento posterior)</t>
  </si>
  <si>
    <t>(Isenções Taxa e Fundos Microempresa e Empresa de Pequeno Porte) 93 I - Protesto completo de título de crédito, compreendendo apontamento, instrumento e seu registro, sobre o valor de até R$ 65,38  (pagamento posterior)</t>
  </si>
  <si>
    <t>(Isenções Taxa e Fundos Microempresa e Empresa de Pequeno Porte) 93 II - Protesto completo de título de crédito, compreendendo apontamento, instrumento e seu registro, sobre o valor de até R$ 130,76   (pagamento posterior)</t>
  </si>
  <si>
    <t>(Isenções Taxa e Fundos Microempresa e Empresa de Pequeno Porte) 93 III - Protesto completo de título de crédito, compreendendo apontamento, instrumento e seu registro, sobre o valor de até R$ 261,52  (pagamento posterior)</t>
  </si>
  <si>
    <t>(Isenções Taxa e Fundos Microempresa e Empresa de Pequeno Porte) 93 IV - Protesto completo de título de crédito, compreendendo apontamento, instrumento e seu registro, sobre o valor de até R$ 392,29  (pagamento posterior)</t>
  </si>
  <si>
    <t>(Isenções Taxa e Fundos Microempresa e Empresa de Pequeno Porte) 93 V - Protesto completo de título de crédito, compreendendo apontamento, instrumento e seu registro, sobre o valor de até R$ 523,05  (pagamento posterior)</t>
  </si>
  <si>
    <t>(Isenções Taxa e Fundos Microempresa e Empresa de Pequeno Porte) 93 VI - Protesto completo de título de crédito, compreendendo apontamento, instrumento e seu registro, sobre o valor de até R$ 653,80  (pagamento posterior)</t>
  </si>
  <si>
    <t>(Isenções Taxa e Fundos Microempresa e Empresa de Pequeno Porte) 93 VII - Protesto completo de título de crédito, compreendendo apontamento, instrumento e seu registro, sobre o valor de até R$ 1.307,62  (pagamento posterior)</t>
  </si>
  <si>
    <t>(Isenções Taxa e Fundos Microempresa e Empresa de Pequeno Porte) 93 VIII - Protesto completo de título de crédito, compreendendo apontamento, instrumento e seu registro, sobre o valor de até R$ 2.615,24  (pagamento posterior)</t>
  </si>
  <si>
    <t>(Isenções Taxa e Fundos Microempresa e Empresa de Pequeno Porte) 93 IX - Protesto completo de título de crédito, compreendendo apontamento, instrumento e seu registro, sobre o valor de até R$ 6.538,10  (pagamento posterior)</t>
  </si>
  <si>
    <t>(Isenções Taxa e Fundos Microempresa e Empresa de Pequeno Porte) 93 X - Protesto completo de título de crédito, compreendendo apontamento, instrumento e seu registro, sobre o valor de até R$ 13.076,18  (pagamento posterior)</t>
  </si>
  <si>
    <t>(Isenções Taxa e Fundos Microempresa e Empresa de Pequeno Porte) 93 XI - Protesto completo de título de crédito, compreendendo apontamento, instrumento e seu registro, sobre o valor de até R$ 26.152,37  (pagamento posterior)</t>
  </si>
  <si>
    <t>(Isenções Taxa e Fundos Microempresa e Empresa de Pequeno Porte) 93 XII - Protesto completo de título de crédito, compreendendo apontamento, instrumento e seu registro, sobre o valor acima de R$ 26.152,37  (pagamento posterior)</t>
  </si>
  <si>
    <t>(Isenções Taxa e Fundos Microempresa e Empresa de Pequeno Porte) 94 - Intimação, por pessoa, exceto quando os intimados tiverem o mesmo endereço (pagamento posterior)</t>
  </si>
  <si>
    <t>(Isenções Taxa e Fundos Microempresa e Empresa de Pequeno Porte) 95  - Averbação de documento que determine a alteração ou o cancelamento de protesto, de quitação ou de qualquer outro, com ou sem valor econômico (pagamento posterior)</t>
  </si>
  <si>
    <t>AGRUPAMENTO PROTESTOS COM PAGAMENTO DIFERIDO COM ACRÉSCIMO DE 50%</t>
  </si>
  <si>
    <t>(Isenções Taxa e Fundos Microempresa e Empresa de Pequeno Porte) Apontamentos – Protocolização de títulos e outros documentos de dívidas para protestos (pagamento diferido com acréscimo de 50%)</t>
  </si>
  <si>
    <t>(Isenções Taxa e Fundos Microempresa e Empresa de Pequeno Porte) 93 I - Protesto completo de título de crédito, compreendendo apontamento, instrumento e seu registro, sobre o valor de até R$ 65,38 (pagamento diferido com acréscimo de 50%)</t>
  </si>
  <si>
    <t>(Isenções Taxa e Fundos Microempresa e Empresa de Pequeno Porte) 93 II - Protesto completo de título de crédito, compreendendo apontamento, instrumento e seu registro, sobre o valor de até R$ 130,76 (pagamento diferido com acréscimo de 50%)</t>
  </si>
  <si>
    <t>(Isenções Taxa e Fundos Microempresa e Empresa de Pequeno Porte) 93 III - Protesto completo de título de crédito, compreendendo apontamento, instrumento e seu registro, sobre o valor de até R$ 261,52 (pagamento diferido com acréscimo de 50%)</t>
  </si>
  <si>
    <t>(Isenções Taxa e Fundos Microempresa e Empresa de Pequeno Porte) 93 IV - Protesto completo de título de crédito, compreendendo apontamento, instrumento e seu registro, sobre o valor de até R$ 392,29 (pagamento diferido com acréscimo de 50%)</t>
  </si>
  <si>
    <t>(Isenções Taxa e Fundos Microempresa e Empresa de Pequeno Porte) 93 V - Protesto completo de título de crédito, compreendendo apontamento, instrumento e seu registro, sobre o valor de até R$ 523,05 (pagamento diferido com acréscimo de 50%)</t>
  </si>
  <si>
    <t>(Isenções Taxa e Fundos Microempresa e Empresa de Pequeno Porte) 93 VI - Protesto completo de título de crédito, compreendendo apontamento, instrumento e seu registro, sobre o valor de até R$ 653,80 (pagamento diferido com acréscimo de 50%)</t>
  </si>
  <si>
    <t>(Isenções Taxa e Fundos Microempresa e Empresa de Pequeno Porte) 93 VII - Protesto completo de título de crédito, compreendendo apontamento, instrumento e seu registro, sobre o valor de até R$ 1.307,62 (pagamento diferido com acréscimo de 50%)</t>
  </si>
  <si>
    <t>(Isenções Taxa e Fundos Microempresa e Empresa de Pequeno Porte) 93 VIII - Protesto completo de título de crédito, compreendendo apontamento, instrumento e seu registro, sobre o valor de até R$ 2.615,24 (pagamento diferido com acréscimo de 50%)</t>
  </si>
  <si>
    <t>(Isenções Taxa e Fundos Microempresa e Empresa de Pequeno Porte) 93 IX - Protesto completo de título de crédito, compreendendo apontamento, instrumento e seu registro, sobre o valor de até R$ 6.538,10 (pagamento diferido com acréscimo de 50%)</t>
  </si>
  <si>
    <t>(Isenções Taxa e Fundos Microempresa e Empresa de Pequeno Porte) 93 X - Protesto completo de título de crédito, compreendendo apontamento, instrumento e seu registro, sobre o valor de até R$ 13.076,18 (pagamento diferido com acréscimo de 50%)</t>
  </si>
  <si>
    <t>(Isenções Taxa e Fundos Microempresa e Empresa de Pequeno Porte) 93 XI - Protesto completo de título de crédito, compreendendo apontamento, instrumento e seu registro, sobre o valor de até R$ 26.152,37 (pagamento diferido com acréscimo de 50%)</t>
  </si>
  <si>
    <t>(Isenções Taxa e Fundos Microempresa e Empresa de Pequeno Porte) 93 XII - Protesto completo de título de crédito, compreendendo apontamento, instrumento e seu registro, sobre o valor acima de R$ 26.152,37 (pagamento diferido com acréscimo de 50%)</t>
  </si>
  <si>
    <t>(Isenções Taxa e Fundos Microempresa e Empresa de Pequeno Porte) 94 - Intimação, por pessoa, exceto quando os intimados tiverem o mesmo endereço (pagamento diferido com acréscimo de 50%)</t>
  </si>
  <si>
    <t>(Isenções Taxa e Fundos Microempresa e Empresa de Pequeno Porte) 95 - Averbação de documento que determine a alteração ou o cancelamento de protesto, de quitação ou de qualquer outro, com ou sem valor econômico (pagamento diferido com acréscimo de 50%)</t>
  </si>
  <si>
    <t>─── Fim da Listagem ───</t>
  </si>
  <si>
    <t>Poder Judiciário do Estado de Goiás | Corregedoria do Foro Extrajudicial - COGEX</t>
  </si>
  <si>
    <t>Documento gerado automaticamente pelo Sistema Extrajudicial Eletrônico (SEE) - Atualizado em 29/01/2026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</si>
</sst>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.00"/>
    <numFmt numFmtId="166" formatCode="0"/>
    <numFmt numFmtId="167" formatCode="&quot;R$ &quot;#,##0.00"/>
    <numFmt numFmtId="168" formatCode="#,##0.00"/>
    <numFmt numFmtId="169" formatCode="#,##0.00\ ;#,##0.00\ ;\-#\ "/>
    <numFmt numFmtId="170" formatCode="&quot;R$ &quot;#,##0.00"/>
    <numFmt numFmtId="171" formatCode="[$R$-416]\ #,##0.00;\-[$R$-416]\ #,##0.00"/>
  </numFmts>
  <fonts count="22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Calibri"/>
      <family val="2"/>
      <charset val="1"/>
    </font>
    <font>
      <b val="true"/>
      <sz val="16"/>
      <color rgb="FFFFFFFF"/>
      <name val="Calibri"/>
      <family val="2"/>
      <charset val="1"/>
    </font>
    <font>
      <sz val="11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i val="true"/>
      <sz val="8"/>
      <color rgb="FF666666"/>
      <name val="Calibri"/>
      <family val="2"/>
      <charset val="1"/>
    </font>
    <font>
      <b val="true"/>
      <sz val="9"/>
      <color rgb="FF003366"/>
      <name val="Calibri"/>
      <family val="2"/>
      <charset val="1"/>
    </font>
    <font>
      <b val="true"/>
      <sz val="8"/>
      <color rgb="FF003366"/>
      <name val="Calibri"/>
      <family val="2"/>
      <charset val="1"/>
    </font>
    <font>
      <sz val="12"/>
      <color rgb="FF000000"/>
      <name val="Calibri"/>
      <family val="2"/>
      <charset val="1"/>
    </font>
    <font>
      <sz val="7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9"/>
      <color rgb="FFFFFFFF"/>
      <name val="Calibri"/>
      <family val="2"/>
      <charset val="1"/>
    </font>
    <font>
      <sz val="9"/>
      <color rgb="FFFFFFFF"/>
      <name val="Calibri"/>
      <family val="2"/>
      <charset val="1"/>
    </font>
    <font>
      <b val="true"/>
      <sz val="9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7"/>
      <color rgb="FFFF0000"/>
      <name val="Arial"/>
      <family val="2"/>
      <charset val="1"/>
    </font>
    <font>
      <b val="true"/>
      <sz val="11"/>
      <color rgb="FF003366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DAE3F3"/>
        <bgColor rgb="FFD9E1F2"/>
      </patternFill>
    </fill>
    <fill>
      <patternFill patternType="solid">
        <fgColor rgb="FF003366"/>
        <bgColor rgb="FF333399"/>
      </patternFill>
    </fill>
    <fill>
      <patternFill patternType="solid">
        <fgColor rgb="FFFFFFFF"/>
        <bgColor rgb="FFFFF9E6"/>
      </patternFill>
    </fill>
    <fill>
      <patternFill patternType="solid">
        <fgColor rgb="FFF2F2F2"/>
        <bgColor rgb="FFFFF9E6"/>
      </patternFill>
    </fill>
    <fill>
      <patternFill patternType="solid">
        <fgColor rgb="FF4472C4"/>
        <bgColor rgb="FF5B9BD5"/>
      </patternFill>
    </fill>
    <fill>
      <patternFill patternType="solid">
        <fgColor rgb="FF5B9BD5"/>
        <bgColor rgb="FF4472C4"/>
      </patternFill>
    </fill>
    <fill>
      <patternFill patternType="solid">
        <fgColor rgb="FFFFF9E6"/>
        <bgColor rgb="FFFFFFFF"/>
      </patternFill>
    </fill>
    <fill>
      <patternFill patternType="solid">
        <fgColor rgb="FFD9E1F2"/>
        <bgColor rgb="FFDAE3F3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7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8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9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9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6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6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8" fillId="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4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9" fillId="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8" fillId="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9" fillId="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8" fillId="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5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9" fillId="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8" fillId="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9" fillId="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9" fillId="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8" fillId="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9" fillId="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8" fillId="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9" fillId="4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0" fontId="19" fillId="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9" fillId="4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9" fillId="4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8" fillId="4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9" fillId="5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9" fillId="5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8" fillId="5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9" fillId="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9" fillId="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9" fillId="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9" fillId="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5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8" fillId="4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6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5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9" fillId="5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9" fillId="5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5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8" fillId="5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9" fillId="4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9" fillId="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4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8" fillId="4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1" fillId="9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0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5B9BD5"/>
      <rgbColor rgb="FF993366"/>
      <rgbColor rgb="FFFFF9E6"/>
      <rgbColor rgb="FFDAE3F3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1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/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F1762"/>
  <sheetViews>
    <sheetView windowProtection="true"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0" topLeftCell="B1" activePane="topRight" state="frozen"/>
      <selection pane="topLeft" activeCell="A1" activeCellId="0" sqref="A1"/>
      <selection pane="topRight" activeCell="B8" activeCellId="0" sqref="B8"/>
    </sheetView>
  </sheetViews>
  <sheetFormatPr defaultRowHeight="15"/>
  <cols>
    <col collapsed="false" hidden="false" max="1" min="1" style="0" width="3.07441860465116"/>
    <col collapsed="false" hidden="false" max="2" min="2" style="0" width="6.52093023255814"/>
    <col collapsed="false" hidden="false" max="3" min="3" style="0" width="53.6558139534884"/>
    <col collapsed="false" hidden="false" max="4" min="4" style="0" width="12.306976744186"/>
    <col collapsed="false" hidden="false" max="5" min="5" style="0" width="13.293023255814"/>
    <col collapsed="false" hidden="false" max="7" min="6" style="0" width="9.22790697674419"/>
    <col collapsed="false" hidden="false" max="8" min="8" style="0" width="12.306976744186"/>
    <col collapsed="false" hidden="false" max="9" min="9" style="0" width="13.5348837209302"/>
    <col collapsed="false" hidden="false" max="10" min="10" style="0" width="13.293023255814"/>
    <col collapsed="false" hidden="false" max="11" min="11" style="0" width="12.553488372093"/>
    <col collapsed="false" hidden="false" max="12" min="12" style="0" width="13.1674418604651"/>
    <col collapsed="false" hidden="false" max="13" min="13" style="0" width="3.07441860465116"/>
    <col collapsed="false" hidden="false" max="32" min="14" style="0" width="11.446511627907"/>
    <col collapsed="false" hidden="false" max="1025" min="33" style="0" width="12.9209302325581"/>
  </cols>
  <sheetData>
    <row r="1" customFormat="false" ht="23.25" hidden="false" customHeight="true" outlineLevel="0" collapsed="false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customFormat="false" ht="15" hidden="false" customHeight="true" outlineLevel="0" collapsed="false">
      <c r="A2" s="1"/>
      <c r="B2" s="5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6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customFormat="false" ht="15" hidden="false" customHeight="true" outlineLevel="0" collapsed="false">
      <c r="A3" s="1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customFormat="false" ht="21.75" hidden="false" customHeight="true" outlineLevel="0" collapsed="false">
      <c r="A4" s="1"/>
      <c r="B4" s="7" t="s">
        <v>2</v>
      </c>
      <c r="C4" s="7"/>
      <c r="D4" s="7"/>
      <c r="E4" s="7"/>
      <c r="F4" s="7"/>
      <c r="G4" s="7"/>
      <c r="H4" s="7"/>
      <c r="I4" s="7"/>
      <c r="J4" s="7"/>
      <c r="K4" s="7"/>
      <c r="L4" s="7"/>
      <c r="M4" s="6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</row>
    <row r="5" customFormat="false" ht="15.75" hidden="false" customHeight="true" outlineLevel="0" collapsed="false">
      <c r="A5" s="1"/>
      <c r="B5" s="8" t="s">
        <v>3</v>
      </c>
      <c r="C5" s="8"/>
      <c r="D5" s="8"/>
      <c r="E5" s="8"/>
      <c r="F5" s="8"/>
      <c r="G5" s="8"/>
      <c r="H5" s="8"/>
      <c r="I5" s="8"/>
      <c r="J5" s="8"/>
      <c r="K5" s="8"/>
      <c r="L5" s="8"/>
      <c r="M5" s="6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customFormat="false" ht="27" hidden="false" customHeight="true" outlineLevel="0" collapsed="false">
      <c r="A6" s="1"/>
      <c r="B6" s="9" t="s">
        <v>4</v>
      </c>
      <c r="C6" s="9"/>
      <c r="D6" s="9"/>
      <c r="E6" s="9"/>
      <c r="F6" s="9"/>
      <c r="G6" s="9"/>
      <c r="H6" s="9"/>
      <c r="I6" s="9"/>
      <c r="J6" s="9"/>
      <c r="K6" s="9"/>
      <c r="L6" s="9"/>
      <c r="M6" s="6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customFormat="false" ht="15" hidden="false" customHeight="true" outlineLevel="0" collapsed="false">
      <c r="A7" s="1"/>
      <c r="B7" s="10" t="s">
        <v>5</v>
      </c>
      <c r="C7" s="10"/>
      <c r="D7" s="10"/>
      <c r="E7" s="10"/>
      <c r="F7" s="11"/>
      <c r="G7" s="11"/>
      <c r="H7" s="11"/>
      <c r="I7" s="11"/>
      <c r="J7" s="11"/>
      <c r="K7" s="11"/>
      <c r="L7" s="11"/>
      <c r="M7" s="6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</row>
    <row r="8" customFormat="false" ht="15" hidden="false" customHeight="true" outlineLevel="0" collapsed="false">
      <c r="A8" s="1"/>
      <c r="B8" s="12" t="s">
        <v>6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6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</row>
    <row r="9" customFormat="false" ht="15" hidden="false" customHeight="true" outlineLevel="0" collapsed="false">
      <c r="A9" s="1"/>
      <c r="B9" s="13"/>
      <c r="C9" s="14"/>
      <c r="D9" s="15"/>
      <c r="E9" s="16"/>
      <c r="F9" s="11"/>
      <c r="G9" s="11"/>
      <c r="H9" s="11"/>
      <c r="I9" s="11"/>
      <c r="J9" s="11"/>
      <c r="K9" s="11"/>
      <c r="L9" s="11"/>
      <c r="M9" s="6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customFormat="false" ht="15" hidden="false" customHeight="true" outlineLevel="0" collapsed="false">
      <c r="A10" s="1"/>
      <c r="B10" s="17" t="s">
        <v>7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6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</row>
    <row r="11" customFormat="false" ht="32.25" hidden="false" customHeight="true" outlineLevel="0" collapsed="false">
      <c r="A11" s="1"/>
      <c r="B11" s="18" t="s">
        <v>8</v>
      </c>
      <c r="C11" s="18" t="s">
        <v>9</v>
      </c>
      <c r="D11" s="18" t="s">
        <v>10</v>
      </c>
      <c r="E11" s="19" t="s">
        <v>11</v>
      </c>
      <c r="F11" s="18" t="s">
        <v>12</v>
      </c>
      <c r="G11" s="18" t="s">
        <v>13</v>
      </c>
      <c r="H11" s="18" t="s">
        <v>14</v>
      </c>
      <c r="I11" s="18" t="s">
        <v>15</v>
      </c>
      <c r="J11" s="18" t="s">
        <v>16</v>
      </c>
      <c r="K11" s="18" t="s">
        <v>17</v>
      </c>
      <c r="L11" s="18" t="s">
        <v>18</v>
      </c>
      <c r="M11" s="6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customFormat="false" ht="15" hidden="false" customHeight="true" outlineLevel="0" collapsed="false">
      <c r="A12" s="1"/>
      <c r="B12" s="20" t="n">
        <v>1</v>
      </c>
      <c r="C12" s="21" t="s">
        <v>19</v>
      </c>
      <c r="D12" s="22" t="n">
        <v>625.89</v>
      </c>
      <c r="E12" s="23" t="n">
        <v>653.8</v>
      </c>
      <c r="F12" s="24" t="n">
        <v>781</v>
      </c>
      <c r="G12" s="24" t="n">
        <v>2135</v>
      </c>
      <c r="H12" s="25" t="s">
        <v>20</v>
      </c>
      <c r="I12" s="22" t="n">
        <v>106.6</v>
      </c>
      <c r="J12" s="22" t="n">
        <v>55.19</v>
      </c>
      <c r="K12" s="23" t="n">
        <v>111.35</v>
      </c>
      <c r="L12" s="23" t="n">
        <v>57.54</v>
      </c>
      <c r="M12" s="3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customFormat="false" ht="30" hidden="false" customHeight="true" outlineLevel="0" collapsed="false">
      <c r="A13" s="1"/>
      <c r="B13" s="26" t="n">
        <v>2</v>
      </c>
      <c r="C13" s="27" t="s">
        <v>21</v>
      </c>
      <c r="D13" s="28" t="n">
        <v>1251.79</v>
      </c>
      <c r="E13" s="29" t="n">
        <v>1307.62</v>
      </c>
      <c r="F13" s="30" t="n">
        <v>782</v>
      </c>
      <c r="G13" s="30" t="n">
        <v>2136</v>
      </c>
      <c r="H13" s="31" t="s">
        <v>20</v>
      </c>
      <c r="I13" s="28" t="n">
        <v>161.67</v>
      </c>
      <c r="J13" s="28" t="n">
        <v>55.19</v>
      </c>
      <c r="K13" s="29" t="n">
        <v>168.88</v>
      </c>
      <c r="L13" s="29" t="n">
        <v>57.54</v>
      </c>
      <c r="M13" s="3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</row>
    <row r="14" customFormat="false" ht="30" hidden="false" customHeight="true" outlineLevel="0" collapsed="false">
      <c r="A14" s="1"/>
      <c r="B14" s="20" t="n">
        <v>3</v>
      </c>
      <c r="C14" s="21" t="s">
        <v>22</v>
      </c>
      <c r="D14" s="22" t="n">
        <v>2503.58</v>
      </c>
      <c r="E14" s="23" t="n">
        <v>2615.24</v>
      </c>
      <c r="F14" s="24" t="n">
        <v>783</v>
      </c>
      <c r="G14" s="24" t="n">
        <v>2137</v>
      </c>
      <c r="H14" s="25" t="s">
        <v>20</v>
      </c>
      <c r="I14" s="22" t="n">
        <v>218.52</v>
      </c>
      <c r="J14" s="22" t="n">
        <v>55.19</v>
      </c>
      <c r="K14" s="23" t="n">
        <v>228.27</v>
      </c>
      <c r="L14" s="23" t="n">
        <v>57.54</v>
      </c>
      <c r="M14" s="3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customFormat="false" ht="15" hidden="false" customHeight="true" outlineLevel="0" collapsed="false">
      <c r="A15" s="1"/>
      <c r="B15" s="26" t="n">
        <v>4</v>
      </c>
      <c r="C15" s="27" t="s">
        <v>23</v>
      </c>
      <c r="D15" s="28" t="n">
        <v>5007.15</v>
      </c>
      <c r="E15" s="29" t="n">
        <v>5230.47</v>
      </c>
      <c r="F15" s="30" t="n">
        <v>784</v>
      </c>
      <c r="G15" s="30" t="n">
        <v>2138</v>
      </c>
      <c r="H15" s="31" t="s">
        <v>20</v>
      </c>
      <c r="I15" s="28" t="n">
        <v>305.54</v>
      </c>
      <c r="J15" s="28" t="n">
        <v>55.19</v>
      </c>
      <c r="K15" s="29" t="n">
        <v>319.17</v>
      </c>
      <c r="L15" s="29" t="n">
        <v>57.54</v>
      </c>
      <c r="M15" s="3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customFormat="false" ht="30" hidden="false" customHeight="true" outlineLevel="0" collapsed="false">
      <c r="A16" s="1"/>
      <c r="B16" s="20" t="n">
        <v>5</v>
      </c>
      <c r="C16" s="21" t="s">
        <v>24</v>
      </c>
      <c r="D16" s="22" t="n">
        <v>10014.3</v>
      </c>
      <c r="E16" s="23" t="n">
        <v>10460.94</v>
      </c>
      <c r="F16" s="24" t="n">
        <v>785</v>
      </c>
      <c r="G16" s="24" t="n">
        <v>2139</v>
      </c>
      <c r="H16" s="25" t="s">
        <v>20</v>
      </c>
      <c r="I16" s="22" t="n">
        <v>609.33</v>
      </c>
      <c r="J16" s="22" t="n">
        <v>55.19</v>
      </c>
      <c r="K16" s="23" t="n">
        <v>636.51</v>
      </c>
      <c r="L16" s="23" t="n">
        <v>57.54</v>
      </c>
      <c r="M16" s="3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customFormat="false" ht="30" hidden="false" customHeight="true" outlineLevel="0" collapsed="false">
      <c r="A17" s="1"/>
      <c r="B17" s="26" t="n">
        <v>6</v>
      </c>
      <c r="C17" s="27" t="s">
        <v>25</v>
      </c>
      <c r="D17" s="28" t="n">
        <v>15021.47</v>
      </c>
      <c r="E17" s="29" t="n">
        <v>15691.43</v>
      </c>
      <c r="F17" s="30" t="n">
        <v>786</v>
      </c>
      <c r="G17" s="30" t="n">
        <v>2140</v>
      </c>
      <c r="H17" s="31" t="s">
        <v>20</v>
      </c>
      <c r="I17" s="28" t="n">
        <v>651.96</v>
      </c>
      <c r="J17" s="28" t="n">
        <v>55.19</v>
      </c>
      <c r="K17" s="29" t="n">
        <v>681.04</v>
      </c>
      <c r="L17" s="29" t="n">
        <v>57.54</v>
      </c>
      <c r="M17" s="3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</row>
    <row r="18" customFormat="false" ht="30" hidden="false" customHeight="true" outlineLevel="0" collapsed="false">
      <c r="A18" s="1"/>
      <c r="B18" s="20" t="n">
        <v>7</v>
      </c>
      <c r="C18" s="21" t="s">
        <v>26</v>
      </c>
      <c r="D18" s="22" t="n">
        <v>25035.77</v>
      </c>
      <c r="E18" s="23" t="n">
        <v>26152.37</v>
      </c>
      <c r="F18" s="24" t="n">
        <v>787</v>
      </c>
      <c r="G18" s="24" t="n">
        <v>2141</v>
      </c>
      <c r="H18" s="25" t="s">
        <v>20</v>
      </c>
      <c r="I18" s="22" t="n">
        <v>826.06</v>
      </c>
      <c r="J18" s="22" t="n">
        <v>55.19</v>
      </c>
      <c r="K18" s="23" t="n">
        <v>862.9</v>
      </c>
      <c r="L18" s="23" t="n">
        <v>57.54</v>
      </c>
      <c r="M18" s="3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</row>
    <row r="19" customFormat="false" ht="30" hidden="false" customHeight="true" outlineLevel="0" collapsed="false">
      <c r="A19" s="1"/>
      <c r="B19" s="26" t="n">
        <v>8</v>
      </c>
      <c r="C19" s="27" t="s">
        <v>27</v>
      </c>
      <c r="D19" s="28" t="n">
        <v>37553.65</v>
      </c>
      <c r="E19" s="29" t="n">
        <v>39228.54</v>
      </c>
      <c r="F19" s="30" t="n">
        <v>788</v>
      </c>
      <c r="G19" s="30" t="n">
        <v>2142</v>
      </c>
      <c r="H19" s="31" t="s">
        <v>20</v>
      </c>
      <c r="I19" s="28" t="n">
        <v>1044.56</v>
      </c>
      <c r="J19" s="28" t="n">
        <v>55.19</v>
      </c>
      <c r="K19" s="29" t="n">
        <v>1091.15</v>
      </c>
      <c r="L19" s="29" t="n">
        <v>57.54</v>
      </c>
      <c r="M19" s="3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</row>
    <row r="20" customFormat="false" ht="30" hidden="false" customHeight="true" outlineLevel="0" collapsed="false">
      <c r="A20" s="1"/>
      <c r="B20" s="20" t="n">
        <v>9</v>
      </c>
      <c r="C20" s="21" t="s">
        <v>28</v>
      </c>
      <c r="D20" s="22" t="n">
        <v>50071.55</v>
      </c>
      <c r="E20" s="23" t="n">
        <v>52304.74</v>
      </c>
      <c r="F20" s="24" t="n">
        <v>789</v>
      </c>
      <c r="G20" s="24" t="n">
        <v>2143</v>
      </c>
      <c r="H20" s="25" t="s">
        <v>20</v>
      </c>
      <c r="I20" s="22" t="n">
        <v>1394.53</v>
      </c>
      <c r="J20" s="22" t="n">
        <v>55.19</v>
      </c>
      <c r="K20" s="23" t="n">
        <v>1456.73</v>
      </c>
      <c r="L20" s="23" t="n">
        <v>57.54</v>
      </c>
      <c r="M20" s="3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customFormat="false" ht="30" hidden="false" customHeight="true" outlineLevel="0" collapsed="false">
      <c r="A21" s="1"/>
      <c r="B21" s="26" t="n">
        <v>10</v>
      </c>
      <c r="C21" s="27" t="s">
        <v>29</v>
      </c>
      <c r="D21" s="28" t="n">
        <v>62589.43</v>
      </c>
      <c r="E21" s="29" t="n">
        <v>65380.92</v>
      </c>
      <c r="F21" s="30" t="n">
        <v>790</v>
      </c>
      <c r="G21" s="30" t="n">
        <v>2144</v>
      </c>
      <c r="H21" s="31" t="s">
        <v>20</v>
      </c>
      <c r="I21" s="28" t="n">
        <v>1655.66</v>
      </c>
      <c r="J21" s="28" t="n">
        <v>55.19</v>
      </c>
      <c r="K21" s="29" t="n">
        <v>1729.5</v>
      </c>
      <c r="L21" s="29" t="n">
        <v>57.54</v>
      </c>
      <c r="M21" s="3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</row>
    <row r="22" customFormat="false" ht="30" hidden="false" customHeight="true" outlineLevel="0" collapsed="false">
      <c r="A22" s="1"/>
      <c r="B22" s="20" t="n">
        <v>11</v>
      </c>
      <c r="C22" s="21" t="s">
        <v>30</v>
      </c>
      <c r="D22" s="22" t="n">
        <v>100143.09</v>
      </c>
      <c r="E22" s="23" t="n">
        <v>104609.47</v>
      </c>
      <c r="F22" s="24" t="n">
        <v>791</v>
      </c>
      <c r="G22" s="24" t="n">
        <v>2145</v>
      </c>
      <c r="H22" s="25" t="s">
        <v>20</v>
      </c>
      <c r="I22" s="22" t="n">
        <v>2176.17</v>
      </c>
      <c r="J22" s="22" t="n">
        <v>55.19</v>
      </c>
      <c r="K22" s="23" t="n">
        <v>2273.23</v>
      </c>
      <c r="L22" s="23" t="n">
        <v>57.54</v>
      </c>
      <c r="M22" s="3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</row>
    <row r="23" customFormat="false" ht="30" hidden="false" customHeight="true" outlineLevel="0" collapsed="false">
      <c r="A23" s="1"/>
      <c r="B23" s="26" t="n">
        <v>12</v>
      </c>
      <c r="C23" s="27" t="s">
        <v>31</v>
      </c>
      <c r="D23" s="28" t="n">
        <v>150214.64</v>
      </c>
      <c r="E23" s="29" t="n">
        <v>156914.21</v>
      </c>
      <c r="F23" s="30" t="n">
        <v>793</v>
      </c>
      <c r="G23" s="30" t="n">
        <v>2147</v>
      </c>
      <c r="H23" s="31" t="s">
        <v>20</v>
      </c>
      <c r="I23" s="28" t="n">
        <v>3263.36</v>
      </c>
      <c r="J23" s="28" t="n">
        <v>55.19</v>
      </c>
      <c r="K23" s="29" t="n">
        <v>3408.91</v>
      </c>
      <c r="L23" s="29" t="n">
        <v>57.54</v>
      </c>
      <c r="M23" s="3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customFormat="false" ht="30" hidden="false" customHeight="true" outlineLevel="0" collapsed="false">
      <c r="A24" s="1"/>
      <c r="B24" s="20" t="n">
        <v>13</v>
      </c>
      <c r="C24" s="21" t="s">
        <v>32</v>
      </c>
      <c r="D24" s="22" t="n">
        <v>165589.35</v>
      </c>
      <c r="E24" s="23" t="n">
        <v>172643.46</v>
      </c>
      <c r="F24" s="24" t="n">
        <v>792</v>
      </c>
      <c r="G24" s="24" t="n">
        <v>2148</v>
      </c>
      <c r="H24" s="25" t="s">
        <v>20</v>
      </c>
      <c r="I24" s="22" t="n">
        <v>3988.16</v>
      </c>
      <c r="J24" s="22" t="n">
        <v>55.19</v>
      </c>
      <c r="K24" s="23" t="n">
        <v>4166.03</v>
      </c>
      <c r="L24" s="23" t="n">
        <v>57.54</v>
      </c>
      <c r="M24" s="3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</row>
    <row r="25" customFormat="false" ht="30" hidden="false" customHeight="true" outlineLevel="0" collapsed="false">
      <c r="A25" s="1"/>
      <c r="B25" s="26" t="n">
        <v>14</v>
      </c>
      <c r="C25" s="27" t="s">
        <v>33</v>
      </c>
      <c r="D25" s="28" t="n">
        <v>250357.73</v>
      </c>
      <c r="E25" s="29" t="n">
        <v>261523.68</v>
      </c>
      <c r="F25" s="30" t="n">
        <v>795</v>
      </c>
      <c r="G25" s="30" t="n">
        <v>2149</v>
      </c>
      <c r="H25" s="31" t="s">
        <v>20</v>
      </c>
      <c r="I25" s="28" t="n">
        <v>3988.16</v>
      </c>
      <c r="J25" s="28" t="n">
        <v>110.35</v>
      </c>
      <c r="K25" s="29" t="n">
        <v>4166.03</v>
      </c>
      <c r="L25" s="29" t="n">
        <v>115.05</v>
      </c>
      <c r="M25" s="3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 customFormat="false" ht="30" hidden="false" customHeight="true" outlineLevel="0" collapsed="false">
      <c r="A26" s="1"/>
      <c r="B26" s="20" t="n">
        <v>15</v>
      </c>
      <c r="C26" s="21" t="s">
        <v>34</v>
      </c>
      <c r="D26" s="22" t="n">
        <v>275982.22</v>
      </c>
      <c r="E26" s="23" t="n">
        <v>287739.06</v>
      </c>
      <c r="F26" s="24" t="n">
        <v>794</v>
      </c>
      <c r="G26" s="24" t="n">
        <v>2150</v>
      </c>
      <c r="H26" s="25" t="s">
        <v>20</v>
      </c>
      <c r="I26" s="22" t="n">
        <v>4712.97</v>
      </c>
      <c r="J26" s="22" t="n">
        <v>110.35</v>
      </c>
      <c r="K26" s="23" t="n">
        <v>4923.17</v>
      </c>
      <c r="L26" s="23" t="n">
        <v>115.05</v>
      </c>
      <c r="M26" s="3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</row>
    <row r="27" customFormat="false" ht="30" hidden="false" customHeight="true" outlineLevel="0" collapsed="false">
      <c r="A27" s="1"/>
      <c r="B27" s="26" t="n">
        <v>16</v>
      </c>
      <c r="C27" s="27" t="s">
        <v>35</v>
      </c>
      <c r="D27" s="28" t="n">
        <v>375536.58</v>
      </c>
      <c r="E27" s="29" t="n">
        <v>392285.51</v>
      </c>
      <c r="F27" s="30" t="n">
        <v>796</v>
      </c>
      <c r="G27" s="30" t="n">
        <v>2151</v>
      </c>
      <c r="H27" s="31" t="s">
        <v>20</v>
      </c>
      <c r="I27" s="28" t="n">
        <v>4712.97</v>
      </c>
      <c r="J27" s="28" t="n">
        <v>220.76</v>
      </c>
      <c r="K27" s="29" t="n">
        <v>4923.17</v>
      </c>
      <c r="L27" s="29" t="n">
        <v>230.16</v>
      </c>
      <c r="M27" s="3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</row>
    <row r="28" customFormat="false" ht="30" hidden="false" customHeight="true" outlineLevel="0" collapsed="false">
      <c r="A28" s="1"/>
      <c r="B28" s="20" t="n">
        <v>17</v>
      </c>
      <c r="C28" s="21" t="s">
        <v>36</v>
      </c>
      <c r="D28" s="22" t="n">
        <v>500715.44</v>
      </c>
      <c r="E28" s="23" t="n">
        <v>523047.35</v>
      </c>
      <c r="F28" s="24" t="n">
        <v>798</v>
      </c>
      <c r="G28" s="24" t="n">
        <v>2152</v>
      </c>
      <c r="H28" s="25" t="s">
        <v>20</v>
      </c>
      <c r="I28" s="22" t="n">
        <v>5437.76</v>
      </c>
      <c r="J28" s="22" t="n">
        <v>220.76</v>
      </c>
      <c r="K28" s="23" t="n">
        <v>5680.28</v>
      </c>
      <c r="L28" s="23" t="n">
        <v>230.16</v>
      </c>
      <c r="M28" s="3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</row>
    <row r="29" customFormat="false" ht="30" hidden="false" customHeight="true" outlineLevel="0" collapsed="false">
      <c r="A29" s="1"/>
      <c r="B29" s="26" t="n">
        <v>18</v>
      </c>
      <c r="C29" s="27" t="s">
        <v>37</v>
      </c>
      <c r="D29" s="28" t="n">
        <v>551964.53</v>
      </c>
      <c r="E29" s="29" t="n">
        <v>575478.22</v>
      </c>
      <c r="F29" s="31" t="n">
        <v>0</v>
      </c>
      <c r="G29" s="30" t="n">
        <v>2153</v>
      </c>
      <c r="H29" s="31" t="s">
        <v>20</v>
      </c>
      <c r="I29" s="28" t="n">
        <v>5803.71</v>
      </c>
      <c r="J29" s="28" t="n">
        <v>220.76</v>
      </c>
      <c r="K29" s="29" t="n">
        <v>6062.56</v>
      </c>
      <c r="L29" s="29" t="n">
        <v>230.16</v>
      </c>
      <c r="M29" s="3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</row>
    <row r="30" customFormat="false" ht="30" hidden="false" customHeight="true" outlineLevel="0" collapsed="false">
      <c r="A30" s="1"/>
      <c r="B30" s="20" t="n">
        <v>19</v>
      </c>
      <c r="C30" s="21" t="s">
        <v>38</v>
      </c>
      <c r="D30" s="22" t="n">
        <v>1103929.14</v>
      </c>
      <c r="E30" s="23" t="n">
        <v>1150956.52</v>
      </c>
      <c r="F30" s="24" t="n">
        <v>797</v>
      </c>
      <c r="G30" s="24" t="n">
        <v>2154</v>
      </c>
      <c r="H30" s="25" t="s">
        <v>20</v>
      </c>
      <c r="I30" s="22" t="n">
        <v>5803.71</v>
      </c>
      <c r="J30" s="22" t="n">
        <v>331.22</v>
      </c>
      <c r="K30" s="23" t="n">
        <v>6062.56</v>
      </c>
      <c r="L30" s="23" t="n">
        <v>345.33</v>
      </c>
      <c r="M30" s="3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</row>
    <row r="31" customFormat="false" ht="30" hidden="false" customHeight="true" outlineLevel="0" collapsed="false">
      <c r="A31" s="1"/>
      <c r="B31" s="26" t="n">
        <v>20</v>
      </c>
      <c r="C31" s="27" t="s">
        <v>39</v>
      </c>
      <c r="D31" s="28" t="n">
        <v>1103929.14</v>
      </c>
      <c r="E31" s="29" t="n">
        <v>1150956.52</v>
      </c>
      <c r="F31" s="30" t="n">
        <v>799</v>
      </c>
      <c r="G31" s="30" t="n">
        <v>2155</v>
      </c>
      <c r="H31" s="31" t="s">
        <v>20</v>
      </c>
      <c r="I31" s="28" t="n">
        <v>5803.71</v>
      </c>
      <c r="J31" s="28" t="n">
        <v>551.91</v>
      </c>
      <c r="K31" s="29" t="n">
        <v>6062.56</v>
      </c>
      <c r="L31" s="29" t="n">
        <v>575.42</v>
      </c>
      <c r="M31" s="3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</row>
    <row r="32" customFormat="false" ht="300" hidden="false" customHeight="true" outlineLevel="0" collapsed="false">
      <c r="A32" s="1"/>
      <c r="B32" s="20" t="n">
        <v>21</v>
      </c>
      <c r="C32" s="21" t="s">
        <v>40</v>
      </c>
      <c r="D32" s="22" t="n">
        <v>625.89</v>
      </c>
      <c r="E32" s="23" t="n">
        <v>653.8</v>
      </c>
      <c r="F32" s="24" t="n">
        <v>823</v>
      </c>
      <c r="G32" s="24" t="n">
        <v>2156</v>
      </c>
      <c r="H32" s="25" t="s">
        <v>41</v>
      </c>
      <c r="I32" s="22" t="n">
        <v>53.3</v>
      </c>
      <c r="J32" s="32" t="n">
        <v>0</v>
      </c>
      <c r="K32" s="33" t="n">
        <f aca="false">K12*0.5</f>
        <v>55.675</v>
      </c>
      <c r="L32" s="33" t="n">
        <v>0</v>
      </c>
      <c r="M32" s="3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</row>
    <row r="33" customFormat="false" ht="300" hidden="false" customHeight="true" outlineLevel="0" collapsed="false">
      <c r="A33" s="1"/>
      <c r="B33" s="26" t="n">
        <v>22</v>
      </c>
      <c r="C33" s="27" t="s">
        <v>42</v>
      </c>
      <c r="D33" s="28" t="n">
        <v>1251.79</v>
      </c>
      <c r="E33" s="29" t="n">
        <v>1307.62</v>
      </c>
      <c r="F33" s="30" t="n">
        <v>824</v>
      </c>
      <c r="G33" s="30" t="n">
        <v>2157</v>
      </c>
      <c r="H33" s="31" t="s">
        <v>41</v>
      </c>
      <c r="I33" s="28" t="n">
        <v>80.83</v>
      </c>
      <c r="J33" s="34" t="n">
        <v>0</v>
      </c>
      <c r="K33" s="35" t="n">
        <f aca="false">K13*0.5</f>
        <v>84.44</v>
      </c>
      <c r="L33" s="35" t="n">
        <v>0</v>
      </c>
      <c r="M33" s="3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</row>
    <row r="34" customFormat="false" ht="300" hidden="false" customHeight="true" outlineLevel="0" collapsed="false">
      <c r="A34" s="1"/>
      <c r="B34" s="20" t="n">
        <v>23</v>
      </c>
      <c r="C34" s="21" t="s">
        <v>43</v>
      </c>
      <c r="D34" s="22" t="n">
        <v>2503.58</v>
      </c>
      <c r="E34" s="23" t="n">
        <v>2615.24</v>
      </c>
      <c r="F34" s="24" t="n">
        <v>825</v>
      </c>
      <c r="G34" s="24" t="n">
        <v>2158</v>
      </c>
      <c r="H34" s="25" t="s">
        <v>41</v>
      </c>
      <c r="I34" s="22" t="n">
        <v>109.26</v>
      </c>
      <c r="J34" s="32" t="n">
        <v>0</v>
      </c>
      <c r="K34" s="33" t="n">
        <f aca="false">K14*0.5</f>
        <v>114.135</v>
      </c>
      <c r="L34" s="33" t="n">
        <v>0</v>
      </c>
      <c r="M34" s="3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</row>
    <row r="35" customFormat="false" ht="300" hidden="false" customHeight="true" outlineLevel="0" collapsed="false">
      <c r="A35" s="1"/>
      <c r="B35" s="26" t="n">
        <v>24</v>
      </c>
      <c r="C35" s="27" t="s">
        <v>44</v>
      </c>
      <c r="D35" s="28" t="n">
        <v>5007.15</v>
      </c>
      <c r="E35" s="29" t="n">
        <v>5230.47</v>
      </c>
      <c r="F35" s="30" t="n">
        <v>826</v>
      </c>
      <c r="G35" s="30" t="n">
        <v>2159</v>
      </c>
      <c r="H35" s="31" t="s">
        <v>41</v>
      </c>
      <c r="I35" s="28" t="n">
        <v>152.78</v>
      </c>
      <c r="J35" s="34" t="n">
        <v>0</v>
      </c>
      <c r="K35" s="35" t="n">
        <f aca="false">K15*0.5</f>
        <v>159.585</v>
      </c>
      <c r="L35" s="35" t="n">
        <v>0</v>
      </c>
      <c r="M35" s="3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</row>
    <row r="36" customFormat="false" ht="300" hidden="false" customHeight="true" outlineLevel="0" collapsed="false">
      <c r="A36" s="1"/>
      <c r="B36" s="20" t="n">
        <v>25</v>
      </c>
      <c r="C36" s="21" t="s">
        <v>45</v>
      </c>
      <c r="D36" s="22" t="n">
        <v>10014.3</v>
      </c>
      <c r="E36" s="23" t="n">
        <v>10460.94</v>
      </c>
      <c r="F36" s="24" t="n">
        <v>827</v>
      </c>
      <c r="G36" s="24" t="n">
        <v>2160</v>
      </c>
      <c r="H36" s="25" t="s">
        <v>41</v>
      </c>
      <c r="I36" s="22" t="n">
        <v>304.68</v>
      </c>
      <c r="J36" s="32" t="n">
        <v>0</v>
      </c>
      <c r="K36" s="33" t="n">
        <f aca="false">K16*0.5</f>
        <v>318.255</v>
      </c>
      <c r="L36" s="33" t="n">
        <v>0</v>
      </c>
      <c r="M36" s="3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</row>
    <row r="37" customFormat="false" ht="300" hidden="false" customHeight="true" outlineLevel="0" collapsed="false">
      <c r="A37" s="1"/>
      <c r="B37" s="26" t="n">
        <v>26</v>
      </c>
      <c r="C37" s="27" t="s">
        <v>46</v>
      </c>
      <c r="D37" s="28" t="n">
        <v>15021.47</v>
      </c>
      <c r="E37" s="29" t="n">
        <v>15691.43</v>
      </c>
      <c r="F37" s="30" t="n">
        <v>828</v>
      </c>
      <c r="G37" s="30" t="n">
        <v>2161</v>
      </c>
      <c r="H37" s="31" t="s">
        <v>41</v>
      </c>
      <c r="I37" s="28" t="n">
        <v>325.98</v>
      </c>
      <c r="J37" s="34" t="n">
        <v>0</v>
      </c>
      <c r="K37" s="35" t="n">
        <f aca="false">K17*0.5</f>
        <v>340.52</v>
      </c>
      <c r="L37" s="35" t="n">
        <v>0</v>
      </c>
      <c r="M37" s="3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</row>
    <row r="38" customFormat="false" ht="300" hidden="false" customHeight="true" outlineLevel="0" collapsed="false">
      <c r="A38" s="1"/>
      <c r="B38" s="20" t="n">
        <v>27</v>
      </c>
      <c r="C38" s="21" t="s">
        <v>47</v>
      </c>
      <c r="D38" s="22" t="n">
        <v>25035.77</v>
      </c>
      <c r="E38" s="23" t="n">
        <v>26152.37</v>
      </c>
      <c r="F38" s="24" t="n">
        <v>829</v>
      </c>
      <c r="G38" s="24" t="n">
        <v>2162</v>
      </c>
      <c r="H38" s="25" t="s">
        <v>41</v>
      </c>
      <c r="I38" s="22" t="n">
        <v>413.04</v>
      </c>
      <c r="J38" s="32" t="n">
        <v>0</v>
      </c>
      <c r="K38" s="33" t="n">
        <f aca="false">K18*0.5</f>
        <v>431.45</v>
      </c>
      <c r="L38" s="33" t="n">
        <v>0</v>
      </c>
      <c r="M38" s="3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</row>
    <row r="39" customFormat="false" ht="300" hidden="false" customHeight="true" outlineLevel="0" collapsed="false">
      <c r="A39" s="1"/>
      <c r="B39" s="26" t="n">
        <v>28</v>
      </c>
      <c r="C39" s="27" t="s">
        <v>48</v>
      </c>
      <c r="D39" s="28" t="n">
        <v>37553.65</v>
      </c>
      <c r="E39" s="29" t="n">
        <v>39228.54</v>
      </c>
      <c r="F39" s="30" t="n">
        <v>830</v>
      </c>
      <c r="G39" s="30" t="n">
        <v>2163</v>
      </c>
      <c r="H39" s="31" t="s">
        <v>41</v>
      </c>
      <c r="I39" s="28" t="n">
        <v>522.28</v>
      </c>
      <c r="J39" s="34" t="n">
        <v>0</v>
      </c>
      <c r="K39" s="35" t="n">
        <f aca="false">K19*0.5</f>
        <v>545.575</v>
      </c>
      <c r="L39" s="35" t="n">
        <v>0</v>
      </c>
      <c r="M39" s="3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</row>
    <row r="40" customFormat="false" ht="300" hidden="false" customHeight="true" outlineLevel="0" collapsed="false">
      <c r="A40" s="1"/>
      <c r="B40" s="20" t="n">
        <v>29</v>
      </c>
      <c r="C40" s="21" t="s">
        <v>49</v>
      </c>
      <c r="D40" s="22" t="n">
        <v>50071.55</v>
      </c>
      <c r="E40" s="23" t="n">
        <v>52304.74</v>
      </c>
      <c r="F40" s="24" t="n">
        <v>831</v>
      </c>
      <c r="G40" s="24" t="n">
        <v>2164</v>
      </c>
      <c r="H40" s="25" t="s">
        <v>41</v>
      </c>
      <c r="I40" s="22" t="n">
        <v>697.26</v>
      </c>
      <c r="J40" s="32" t="n">
        <v>0</v>
      </c>
      <c r="K40" s="33" t="n">
        <f aca="false">K20*0.5</f>
        <v>728.365</v>
      </c>
      <c r="L40" s="33" t="n">
        <v>0</v>
      </c>
      <c r="M40" s="3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</row>
    <row r="41" customFormat="false" ht="300" hidden="false" customHeight="true" outlineLevel="0" collapsed="false">
      <c r="A41" s="1"/>
      <c r="B41" s="26" t="n">
        <v>30</v>
      </c>
      <c r="C41" s="27" t="s">
        <v>50</v>
      </c>
      <c r="D41" s="28" t="n">
        <v>62589.43</v>
      </c>
      <c r="E41" s="29" t="n">
        <v>65380.92</v>
      </c>
      <c r="F41" s="30" t="n">
        <v>832</v>
      </c>
      <c r="G41" s="30" t="n">
        <v>2165</v>
      </c>
      <c r="H41" s="31" t="s">
        <v>41</v>
      </c>
      <c r="I41" s="28" t="n">
        <v>827.84</v>
      </c>
      <c r="J41" s="34" t="n">
        <v>0</v>
      </c>
      <c r="K41" s="35" t="n">
        <f aca="false">K21*0.5</f>
        <v>864.75</v>
      </c>
      <c r="L41" s="35" t="n">
        <v>0</v>
      </c>
      <c r="M41" s="3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</row>
    <row r="42" customFormat="false" ht="300" hidden="false" customHeight="true" outlineLevel="0" collapsed="false">
      <c r="A42" s="1"/>
      <c r="B42" s="20" t="n">
        <v>31</v>
      </c>
      <c r="C42" s="21" t="s">
        <v>51</v>
      </c>
      <c r="D42" s="22" t="n">
        <v>100143.09</v>
      </c>
      <c r="E42" s="23" t="n">
        <v>104609.47</v>
      </c>
      <c r="F42" s="24" t="n">
        <v>833</v>
      </c>
      <c r="G42" s="24" t="n">
        <v>2166</v>
      </c>
      <c r="H42" s="25" t="s">
        <v>41</v>
      </c>
      <c r="I42" s="22" t="n">
        <v>1088.09</v>
      </c>
      <c r="J42" s="32" t="n">
        <v>0</v>
      </c>
      <c r="K42" s="33" t="n">
        <f aca="false">K22*0.5</f>
        <v>1136.615</v>
      </c>
      <c r="L42" s="33" t="n">
        <v>0</v>
      </c>
      <c r="M42" s="3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</row>
    <row r="43" customFormat="false" ht="300" hidden="false" customHeight="true" outlineLevel="0" collapsed="false">
      <c r="A43" s="1"/>
      <c r="B43" s="26" t="n">
        <v>32</v>
      </c>
      <c r="C43" s="27" t="s">
        <v>52</v>
      </c>
      <c r="D43" s="28" t="n">
        <v>150214.64</v>
      </c>
      <c r="E43" s="29" t="n">
        <v>156914.21</v>
      </c>
      <c r="F43" s="30" t="n">
        <v>834</v>
      </c>
      <c r="G43" s="30" t="n">
        <v>2167</v>
      </c>
      <c r="H43" s="31" t="s">
        <v>41</v>
      </c>
      <c r="I43" s="28" t="n">
        <v>1631.69</v>
      </c>
      <c r="J43" s="34" t="n">
        <v>0</v>
      </c>
      <c r="K43" s="35" t="n">
        <f aca="false">K23*0.5</f>
        <v>1704.455</v>
      </c>
      <c r="L43" s="35" t="n">
        <v>0</v>
      </c>
      <c r="M43" s="3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</row>
    <row r="44" customFormat="false" ht="300" hidden="false" customHeight="true" outlineLevel="0" collapsed="false">
      <c r="A44" s="1"/>
      <c r="B44" s="20" t="n">
        <v>33</v>
      </c>
      <c r="C44" s="21" t="s">
        <v>53</v>
      </c>
      <c r="D44" s="22" t="n">
        <v>250357.73</v>
      </c>
      <c r="E44" s="23" t="n">
        <v>261523.68</v>
      </c>
      <c r="F44" s="24" t="n">
        <v>835</v>
      </c>
      <c r="G44" s="24" t="n">
        <v>2168</v>
      </c>
      <c r="H44" s="25" t="s">
        <v>41</v>
      </c>
      <c r="I44" s="22" t="n">
        <v>1994.09</v>
      </c>
      <c r="J44" s="32" t="n">
        <v>0</v>
      </c>
      <c r="K44" s="33" t="n">
        <f aca="false">K24*0.5</f>
        <v>2083.015</v>
      </c>
      <c r="L44" s="33" t="n">
        <v>0</v>
      </c>
      <c r="M44" s="3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</row>
    <row r="45" customFormat="false" ht="300" hidden="false" customHeight="true" outlineLevel="0" collapsed="false">
      <c r="A45" s="1"/>
      <c r="B45" s="26" t="n">
        <v>34</v>
      </c>
      <c r="C45" s="27" t="s">
        <v>54</v>
      </c>
      <c r="D45" s="28" t="n">
        <v>375536.58</v>
      </c>
      <c r="E45" s="29" t="n">
        <v>392285.51</v>
      </c>
      <c r="F45" s="30" t="n">
        <v>836</v>
      </c>
      <c r="G45" s="30" t="n">
        <v>2169</v>
      </c>
      <c r="H45" s="31" t="s">
        <v>41</v>
      </c>
      <c r="I45" s="28" t="n">
        <v>2356.49</v>
      </c>
      <c r="J45" s="34" t="n">
        <v>0</v>
      </c>
      <c r="K45" s="35" t="n">
        <f aca="false">K27*0.5</f>
        <v>2461.585</v>
      </c>
      <c r="L45" s="35" t="n">
        <v>0</v>
      </c>
      <c r="M45" s="3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</row>
    <row r="46" customFormat="false" ht="300" hidden="false" customHeight="true" outlineLevel="0" collapsed="false">
      <c r="A46" s="1"/>
      <c r="B46" s="20" t="n">
        <v>35</v>
      </c>
      <c r="C46" s="21" t="s">
        <v>55</v>
      </c>
      <c r="D46" s="22" t="n">
        <v>500715.44</v>
      </c>
      <c r="E46" s="23" t="n">
        <v>523047.35</v>
      </c>
      <c r="F46" s="24" t="n">
        <v>837</v>
      </c>
      <c r="G46" s="24" t="n">
        <v>2170</v>
      </c>
      <c r="H46" s="25" t="s">
        <v>41</v>
      </c>
      <c r="I46" s="22" t="n">
        <v>2718.88</v>
      </c>
      <c r="J46" s="32" t="n">
        <v>0</v>
      </c>
      <c r="K46" s="33" t="n">
        <f aca="false">K28*0.5</f>
        <v>2840.14</v>
      </c>
      <c r="L46" s="33" t="n">
        <v>0</v>
      </c>
      <c r="M46" s="3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</row>
    <row r="47" customFormat="false" ht="300" hidden="false" customHeight="true" outlineLevel="0" collapsed="false">
      <c r="A47" s="1"/>
      <c r="B47" s="26" t="n">
        <v>36</v>
      </c>
      <c r="C47" s="27" t="s">
        <v>56</v>
      </c>
      <c r="D47" s="28" t="n">
        <v>500715.44</v>
      </c>
      <c r="E47" s="29" t="n">
        <v>523047.35</v>
      </c>
      <c r="F47" s="30" t="n">
        <v>838</v>
      </c>
      <c r="G47" s="30" t="n">
        <v>2171</v>
      </c>
      <c r="H47" s="31" t="s">
        <v>41</v>
      </c>
      <c r="I47" s="28" t="n">
        <v>2901.86</v>
      </c>
      <c r="J47" s="34" t="n">
        <v>0</v>
      </c>
      <c r="K47" s="35" t="n">
        <f aca="false">K29*0.5</f>
        <v>3031.28</v>
      </c>
      <c r="L47" s="35" t="n">
        <v>0</v>
      </c>
      <c r="M47" s="3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</row>
    <row r="48" customFormat="false" ht="30" hidden="false" customHeight="true" outlineLevel="0" collapsed="false">
      <c r="A48" s="1"/>
      <c r="B48" s="20" t="n">
        <v>37</v>
      </c>
      <c r="C48" s="21" t="s">
        <v>57</v>
      </c>
      <c r="D48" s="22" t="n">
        <v>625.89</v>
      </c>
      <c r="E48" s="23" t="n">
        <v>653.8</v>
      </c>
      <c r="F48" s="24" t="n">
        <v>1446</v>
      </c>
      <c r="G48" s="24" t="n">
        <v>2172</v>
      </c>
      <c r="H48" s="25" t="s">
        <v>20</v>
      </c>
      <c r="I48" s="22" t="n">
        <v>26.66</v>
      </c>
      <c r="J48" s="22" t="n">
        <v>55.19</v>
      </c>
      <c r="K48" s="33" t="n">
        <f aca="false">K12*0.25</f>
        <v>27.8375</v>
      </c>
      <c r="L48" s="23" t="n">
        <v>57.54</v>
      </c>
      <c r="M48" s="3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</row>
    <row r="49" customFormat="false" ht="30" hidden="false" customHeight="true" outlineLevel="0" collapsed="false">
      <c r="A49" s="1"/>
      <c r="B49" s="26" t="n">
        <v>38</v>
      </c>
      <c r="C49" s="27" t="s">
        <v>58</v>
      </c>
      <c r="D49" s="28" t="n">
        <v>1251.79</v>
      </c>
      <c r="E49" s="29" t="n">
        <v>1307.62</v>
      </c>
      <c r="F49" s="30" t="n">
        <v>1447</v>
      </c>
      <c r="G49" s="30" t="n">
        <v>2173</v>
      </c>
      <c r="H49" s="31" t="s">
        <v>20</v>
      </c>
      <c r="I49" s="28" t="n">
        <v>40.42</v>
      </c>
      <c r="J49" s="28" t="n">
        <v>55.19</v>
      </c>
      <c r="K49" s="35" t="n">
        <f aca="false">K13*0.25</f>
        <v>42.22</v>
      </c>
      <c r="L49" s="29" t="n">
        <v>57.54</v>
      </c>
      <c r="M49" s="3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</row>
    <row r="50" customFormat="false" ht="30" hidden="false" customHeight="true" outlineLevel="0" collapsed="false">
      <c r="A50" s="1"/>
      <c r="B50" s="20" t="n">
        <v>39</v>
      </c>
      <c r="C50" s="21" t="s">
        <v>59</v>
      </c>
      <c r="D50" s="22" t="n">
        <v>2503.58</v>
      </c>
      <c r="E50" s="23" t="n">
        <v>2615.24</v>
      </c>
      <c r="F50" s="24" t="n">
        <v>1448</v>
      </c>
      <c r="G50" s="24" t="n">
        <v>2174</v>
      </c>
      <c r="H50" s="25" t="s">
        <v>20</v>
      </c>
      <c r="I50" s="22" t="n">
        <v>54.63</v>
      </c>
      <c r="J50" s="22" t="n">
        <v>55.19</v>
      </c>
      <c r="K50" s="33" t="n">
        <f aca="false">K14*0.25</f>
        <v>57.0675</v>
      </c>
      <c r="L50" s="23" t="n">
        <v>57.54</v>
      </c>
      <c r="M50" s="3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</row>
    <row r="51" customFormat="false" ht="30" hidden="false" customHeight="true" outlineLevel="0" collapsed="false">
      <c r="A51" s="1"/>
      <c r="B51" s="26" t="n">
        <v>40</v>
      </c>
      <c r="C51" s="27" t="s">
        <v>60</v>
      </c>
      <c r="D51" s="28" t="n">
        <v>5007.15</v>
      </c>
      <c r="E51" s="29" t="n">
        <v>5230.47</v>
      </c>
      <c r="F51" s="30" t="n">
        <v>1449</v>
      </c>
      <c r="G51" s="30" t="n">
        <v>2175</v>
      </c>
      <c r="H51" s="31" t="s">
        <v>20</v>
      </c>
      <c r="I51" s="28" t="n">
        <v>76.39</v>
      </c>
      <c r="J51" s="28" t="n">
        <v>55.19</v>
      </c>
      <c r="K51" s="35" t="n">
        <f aca="false">K15*0.25</f>
        <v>79.7925</v>
      </c>
      <c r="L51" s="29" t="n">
        <v>57.54</v>
      </c>
      <c r="M51" s="3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</row>
    <row r="52" customFormat="false" ht="30" hidden="false" customHeight="true" outlineLevel="0" collapsed="false">
      <c r="A52" s="1"/>
      <c r="B52" s="20" t="n">
        <v>41</v>
      </c>
      <c r="C52" s="21" t="s">
        <v>61</v>
      </c>
      <c r="D52" s="22" t="n">
        <v>10014.3</v>
      </c>
      <c r="E52" s="23" t="n">
        <v>10460.94</v>
      </c>
      <c r="F52" s="24" t="n">
        <v>1450</v>
      </c>
      <c r="G52" s="24" t="n">
        <v>2176</v>
      </c>
      <c r="H52" s="25" t="s">
        <v>20</v>
      </c>
      <c r="I52" s="22" t="n">
        <v>152.33</v>
      </c>
      <c r="J52" s="22" t="n">
        <v>55.19</v>
      </c>
      <c r="K52" s="33" t="n">
        <f aca="false">K16*0.25</f>
        <v>159.1275</v>
      </c>
      <c r="L52" s="23" t="n">
        <v>57.54</v>
      </c>
      <c r="M52" s="3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</row>
    <row r="53" customFormat="false" ht="30" hidden="false" customHeight="true" outlineLevel="0" collapsed="false">
      <c r="A53" s="1"/>
      <c r="B53" s="26" t="n">
        <v>42</v>
      </c>
      <c r="C53" s="27" t="s">
        <v>62</v>
      </c>
      <c r="D53" s="28" t="n">
        <v>15021.47</v>
      </c>
      <c r="E53" s="29" t="n">
        <v>15691.43</v>
      </c>
      <c r="F53" s="30" t="n">
        <v>1451</v>
      </c>
      <c r="G53" s="30" t="n">
        <v>2177</v>
      </c>
      <c r="H53" s="31" t="s">
        <v>20</v>
      </c>
      <c r="I53" s="28" t="n">
        <v>162.99</v>
      </c>
      <c r="J53" s="28" t="n">
        <v>55.19</v>
      </c>
      <c r="K53" s="35" t="n">
        <f aca="false">K17*0.25</f>
        <v>170.26</v>
      </c>
      <c r="L53" s="29" t="n">
        <v>57.54</v>
      </c>
      <c r="M53" s="3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</row>
    <row r="54" customFormat="false" ht="30" hidden="false" customHeight="true" outlineLevel="0" collapsed="false">
      <c r="A54" s="1"/>
      <c r="B54" s="20" t="n">
        <v>43</v>
      </c>
      <c r="C54" s="21" t="s">
        <v>63</v>
      </c>
      <c r="D54" s="22" t="n">
        <v>25035.77</v>
      </c>
      <c r="E54" s="23" t="n">
        <v>26152.37</v>
      </c>
      <c r="F54" s="24" t="n">
        <v>1452</v>
      </c>
      <c r="G54" s="24" t="n">
        <v>2178</v>
      </c>
      <c r="H54" s="25" t="s">
        <v>20</v>
      </c>
      <c r="I54" s="22" t="n">
        <v>206.52</v>
      </c>
      <c r="J54" s="22" t="n">
        <v>55.19</v>
      </c>
      <c r="K54" s="33" t="n">
        <f aca="false">K18*0.25</f>
        <v>215.725</v>
      </c>
      <c r="L54" s="23" t="n">
        <v>57.54</v>
      </c>
      <c r="M54" s="3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</row>
    <row r="55" customFormat="false" ht="30" hidden="false" customHeight="true" outlineLevel="0" collapsed="false">
      <c r="A55" s="1"/>
      <c r="B55" s="26" t="n">
        <v>44</v>
      </c>
      <c r="C55" s="27" t="s">
        <v>64</v>
      </c>
      <c r="D55" s="28" t="n">
        <v>37553.65</v>
      </c>
      <c r="E55" s="29" t="n">
        <v>39228.54</v>
      </c>
      <c r="F55" s="30" t="n">
        <v>1453</v>
      </c>
      <c r="G55" s="30" t="n">
        <v>2179</v>
      </c>
      <c r="H55" s="31" t="s">
        <v>20</v>
      </c>
      <c r="I55" s="28" t="n">
        <v>261.14</v>
      </c>
      <c r="J55" s="28" t="n">
        <v>55.19</v>
      </c>
      <c r="K55" s="35" t="n">
        <f aca="false">K19*0.25</f>
        <v>272.7875</v>
      </c>
      <c r="L55" s="29" t="n">
        <v>57.54</v>
      </c>
      <c r="M55" s="3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</row>
    <row r="56" customFormat="false" ht="30" hidden="false" customHeight="true" outlineLevel="0" collapsed="false">
      <c r="A56" s="1"/>
      <c r="B56" s="20" t="n">
        <v>45</v>
      </c>
      <c r="C56" s="21" t="s">
        <v>65</v>
      </c>
      <c r="D56" s="22" t="n">
        <v>50071.55</v>
      </c>
      <c r="E56" s="23" t="n">
        <v>52304.74</v>
      </c>
      <c r="F56" s="24" t="n">
        <v>1454</v>
      </c>
      <c r="G56" s="24" t="n">
        <v>2180</v>
      </c>
      <c r="H56" s="25" t="s">
        <v>20</v>
      </c>
      <c r="I56" s="22" t="n">
        <v>348.64</v>
      </c>
      <c r="J56" s="22" t="n">
        <v>55.19</v>
      </c>
      <c r="K56" s="33" t="n">
        <f aca="false">K20*0.25</f>
        <v>364.1825</v>
      </c>
      <c r="L56" s="23" t="n">
        <v>57.54</v>
      </c>
      <c r="M56" s="3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</row>
    <row r="57" customFormat="false" ht="30" hidden="false" customHeight="true" outlineLevel="0" collapsed="false">
      <c r="A57" s="1"/>
      <c r="B57" s="26" t="n">
        <v>46</v>
      </c>
      <c r="C57" s="27" t="s">
        <v>66</v>
      </c>
      <c r="D57" s="28" t="n">
        <v>62589.43</v>
      </c>
      <c r="E57" s="29" t="n">
        <v>65380.92</v>
      </c>
      <c r="F57" s="30" t="n">
        <v>1455</v>
      </c>
      <c r="G57" s="30" t="n">
        <v>2181</v>
      </c>
      <c r="H57" s="31" t="s">
        <v>20</v>
      </c>
      <c r="I57" s="28" t="n">
        <v>413.91</v>
      </c>
      <c r="J57" s="28" t="n">
        <v>55.19</v>
      </c>
      <c r="K57" s="35" t="n">
        <f aca="false">K21*0.25</f>
        <v>432.375</v>
      </c>
      <c r="L57" s="29" t="n">
        <v>57.54</v>
      </c>
      <c r="M57" s="3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</row>
    <row r="58" customFormat="false" ht="30" hidden="false" customHeight="true" outlineLevel="0" collapsed="false">
      <c r="A58" s="1"/>
      <c r="B58" s="20" t="n">
        <v>47</v>
      </c>
      <c r="C58" s="21" t="s">
        <v>67</v>
      </c>
      <c r="D58" s="22" t="n">
        <v>100143.09</v>
      </c>
      <c r="E58" s="23" t="n">
        <v>104609.47</v>
      </c>
      <c r="F58" s="24" t="n">
        <v>1456</v>
      </c>
      <c r="G58" s="24" t="n">
        <v>2182</v>
      </c>
      <c r="H58" s="25" t="s">
        <v>20</v>
      </c>
      <c r="I58" s="22" t="n">
        <v>544.04</v>
      </c>
      <c r="J58" s="22" t="n">
        <v>55.19</v>
      </c>
      <c r="K58" s="33" t="n">
        <f aca="false">K22*0.25</f>
        <v>568.3075</v>
      </c>
      <c r="L58" s="23" t="n">
        <v>57.54</v>
      </c>
      <c r="M58" s="3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</row>
    <row r="59" customFormat="false" ht="30" hidden="false" customHeight="true" outlineLevel="0" collapsed="false">
      <c r="A59" s="1"/>
      <c r="B59" s="26" t="n">
        <v>48</v>
      </c>
      <c r="C59" s="27" t="s">
        <v>68</v>
      </c>
      <c r="D59" s="28" t="n">
        <v>150214.64</v>
      </c>
      <c r="E59" s="29" t="n">
        <v>156914.21</v>
      </c>
      <c r="F59" s="30" t="n">
        <v>1458</v>
      </c>
      <c r="G59" s="30" t="n">
        <v>2184</v>
      </c>
      <c r="H59" s="31" t="s">
        <v>20</v>
      </c>
      <c r="I59" s="28" t="n">
        <v>815.85</v>
      </c>
      <c r="J59" s="28" t="n">
        <v>55.19</v>
      </c>
      <c r="K59" s="35" t="n">
        <f aca="false">K23*0.25</f>
        <v>852.2275</v>
      </c>
      <c r="L59" s="29" t="n">
        <v>57.54</v>
      </c>
      <c r="M59" s="3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</row>
    <row r="60" customFormat="false" ht="30" hidden="false" customHeight="true" outlineLevel="0" collapsed="false">
      <c r="A60" s="1"/>
      <c r="B60" s="20" t="n">
        <v>49</v>
      </c>
      <c r="C60" s="21" t="s">
        <v>69</v>
      </c>
      <c r="D60" s="22" t="n">
        <v>165589.35</v>
      </c>
      <c r="E60" s="23" t="n">
        <v>172643.46</v>
      </c>
      <c r="F60" s="24" t="n">
        <v>1457</v>
      </c>
      <c r="G60" s="24" t="n">
        <v>2185</v>
      </c>
      <c r="H60" s="25" t="s">
        <v>20</v>
      </c>
      <c r="I60" s="22" t="n">
        <v>997.05</v>
      </c>
      <c r="J60" s="22" t="n">
        <v>55.19</v>
      </c>
      <c r="K60" s="33" t="n">
        <f aca="false">K24*0.25</f>
        <v>1041.5075</v>
      </c>
      <c r="L60" s="23" t="n">
        <v>57.54</v>
      </c>
      <c r="M60" s="3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</row>
    <row r="61" customFormat="false" ht="30" hidden="false" customHeight="true" outlineLevel="0" collapsed="false">
      <c r="A61" s="1"/>
      <c r="B61" s="26" t="n">
        <v>50</v>
      </c>
      <c r="C61" s="27" t="s">
        <v>70</v>
      </c>
      <c r="D61" s="28" t="n">
        <v>250357.73</v>
      </c>
      <c r="E61" s="29" t="n">
        <v>261523.68</v>
      </c>
      <c r="F61" s="30" t="n">
        <v>1460</v>
      </c>
      <c r="G61" s="30" t="n">
        <v>2186</v>
      </c>
      <c r="H61" s="31" t="s">
        <v>20</v>
      </c>
      <c r="I61" s="28" t="n">
        <v>997.05</v>
      </c>
      <c r="J61" s="28" t="n">
        <v>110.35</v>
      </c>
      <c r="K61" s="35" t="n">
        <f aca="false">K25*0.25</f>
        <v>1041.5075</v>
      </c>
      <c r="L61" s="29" t="n">
        <v>115.05</v>
      </c>
      <c r="M61" s="3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</row>
    <row r="62" customFormat="false" ht="30" hidden="false" customHeight="true" outlineLevel="0" collapsed="false">
      <c r="A62" s="1"/>
      <c r="B62" s="20" t="n">
        <v>51</v>
      </c>
      <c r="C62" s="21" t="s">
        <v>71</v>
      </c>
      <c r="D62" s="22" t="n">
        <v>275982.22</v>
      </c>
      <c r="E62" s="23" t="n">
        <v>287739.06</v>
      </c>
      <c r="F62" s="24" t="n">
        <v>1459</v>
      </c>
      <c r="G62" s="24" t="n">
        <v>2187</v>
      </c>
      <c r="H62" s="25" t="s">
        <v>20</v>
      </c>
      <c r="I62" s="22" t="n">
        <v>1178.25</v>
      </c>
      <c r="J62" s="22" t="n">
        <v>110.35</v>
      </c>
      <c r="K62" s="33" t="n">
        <f aca="false">K26*0.25</f>
        <v>1230.7925</v>
      </c>
      <c r="L62" s="23" t="n">
        <v>115.05</v>
      </c>
      <c r="M62" s="3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</row>
    <row r="63" customFormat="false" ht="30" hidden="false" customHeight="true" outlineLevel="0" collapsed="false">
      <c r="A63" s="1"/>
      <c r="B63" s="26" t="n">
        <v>52</v>
      </c>
      <c r="C63" s="27" t="s">
        <v>72</v>
      </c>
      <c r="D63" s="28" t="n">
        <v>375536.58</v>
      </c>
      <c r="E63" s="29" t="n">
        <v>392285.51</v>
      </c>
      <c r="F63" s="30" t="n">
        <v>1461</v>
      </c>
      <c r="G63" s="30" t="n">
        <v>2188</v>
      </c>
      <c r="H63" s="31" t="s">
        <v>20</v>
      </c>
      <c r="I63" s="28" t="n">
        <v>1178.25</v>
      </c>
      <c r="J63" s="28" t="n">
        <v>220.76</v>
      </c>
      <c r="K63" s="35" t="n">
        <f aca="false">K27*0.25</f>
        <v>1230.7925</v>
      </c>
      <c r="L63" s="29" t="n">
        <v>230.16</v>
      </c>
      <c r="M63" s="3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</row>
    <row r="64" customFormat="false" ht="30" hidden="false" customHeight="true" outlineLevel="0" collapsed="false">
      <c r="A64" s="1"/>
      <c r="B64" s="20" t="n">
        <v>53</v>
      </c>
      <c r="C64" s="21" t="s">
        <v>73</v>
      </c>
      <c r="D64" s="22" t="n">
        <v>500715.44</v>
      </c>
      <c r="E64" s="23" t="n">
        <v>523047.35</v>
      </c>
      <c r="F64" s="24" t="n">
        <v>1463</v>
      </c>
      <c r="G64" s="24" t="n">
        <v>2189</v>
      </c>
      <c r="H64" s="25" t="s">
        <v>20</v>
      </c>
      <c r="I64" s="22" t="n">
        <v>1359.45</v>
      </c>
      <c r="J64" s="22" t="n">
        <v>220.76</v>
      </c>
      <c r="K64" s="33" t="n">
        <f aca="false">K28*0.25</f>
        <v>1420.07</v>
      </c>
      <c r="L64" s="23" t="n">
        <v>230.16</v>
      </c>
      <c r="M64" s="3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</row>
    <row r="65" customFormat="false" ht="30" hidden="false" customHeight="true" outlineLevel="0" collapsed="false">
      <c r="A65" s="1"/>
      <c r="B65" s="26" t="n">
        <v>54</v>
      </c>
      <c r="C65" s="27" t="s">
        <v>74</v>
      </c>
      <c r="D65" s="28" t="n">
        <v>551964.53</v>
      </c>
      <c r="E65" s="29" t="n">
        <v>575478.22</v>
      </c>
      <c r="F65" s="31" t="n">
        <v>0</v>
      </c>
      <c r="G65" s="30" t="n">
        <v>2190</v>
      </c>
      <c r="H65" s="31" t="s">
        <v>20</v>
      </c>
      <c r="I65" s="28" t="n">
        <v>1450.93</v>
      </c>
      <c r="J65" s="28" t="n">
        <v>220.76</v>
      </c>
      <c r="K65" s="35" t="n">
        <f aca="false">K29*0.25</f>
        <v>1515.64</v>
      </c>
      <c r="L65" s="29" t="n">
        <v>230.16</v>
      </c>
      <c r="M65" s="3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</row>
    <row r="66" customFormat="false" ht="30" hidden="false" customHeight="true" outlineLevel="0" collapsed="false">
      <c r="A66" s="1"/>
      <c r="B66" s="20" t="n">
        <v>55</v>
      </c>
      <c r="C66" s="21" t="s">
        <v>75</v>
      </c>
      <c r="D66" s="22" t="n">
        <v>1103929.14</v>
      </c>
      <c r="E66" s="23" t="n">
        <v>1150956.52</v>
      </c>
      <c r="F66" s="24" t="n">
        <v>1462</v>
      </c>
      <c r="G66" s="24" t="n">
        <v>2191</v>
      </c>
      <c r="H66" s="25" t="s">
        <v>20</v>
      </c>
      <c r="I66" s="22" t="n">
        <v>1450.93</v>
      </c>
      <c r="J66" s="22" t="n">
        <v>331.22</v>
      </c>
      <c r="K66" s="33" t="n">
        <f aca="false">K30*0.25</f>
        <v>1515.64</v>
      </c>
      <c r="L66" s="23" t="n">
        <v>345.33</v>
      </c>
      <c r="M66" s="3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</row>
    <row r="67" customFormat="false" ht="30" hidden="false" customHeight="true" outlineLevel="0" collapsed="false">
      <c r="A67" s="1"/>
      <c r="B67" s="26" t="n">
        <v>56</v>
      </c>
      <c r="C67" s="27" t="s">
        <v>76</v>
      </c>
      <c r="D67" s="28" t="n">
        <v>1103929.14</v>
      </c>
      <c r="E67" s="29" t="n">
        <v>1150956.52</v>
      </c>
      <c r="F67" s="30" t="n">
        <v>1464</v>
      </c>
      <c r="G67" s="30" t="n">
        <v>2192</v>
      </c>
      <c r="H67" s="31" t="s">
        <v>20</v>
      </c>
      <c r="I67" s="28" t="n">
        <v>1450.93</v>
      </c>
      <c r="J67" s="28" t="n">
        <v>551.91</v>
      </c>
      <c r="K67" s="35" t="n">
        <f aca="false">K31*0.25</f>
        <v>1515.64</v>
      </c>
      <c r="L67" s="29" t="n">
        <v>575.42</v>
      </c>
      <c r="M67" s="3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</row>
    <row r="68" customFormat="false" ht="30" hidden="false" customHeight="true" outlineLevel="0" collapsed="false">
      <c r="A68" s="1"/>
      <c r="B68" s="20" t="n">
        <v>57</v>
      </c>
      <c r="C68" s="21" t="s">
        <v>77</v>
      </c>
      <c r="D68" s="25" t="s">
        <v>78</v>
      </c>
      <c r="E68" s="33" t="s">
        <v>78</v>
      </c>
      <c r="F68" s="24" t="n">
        <v>1466</v>
      </c>
      <c r="G68" s="24" t="n">
        <v>2193</v>
      </c>
      <c r="H68" s="25" t="s">
        <v>20</v>
      </c>
      <c r="I68" s="22" t="n">
        <v>45.3</v>
      </c>
      <c r="J68" s="22" t="n">
        <v>55.19</v>
      </c>
      <c r="K68" s="23" t="n">
        <v>47.32</v>
      </c>
      <c r="L68" s="23" t="n">
        <v>57.54</v>
      </c>
      <c r="M68" s="3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</row>
    <row r="69" customFormat="false" ht="300" hidden="false" customHeight="true" outlineLevel="0" collapsed="false">
      <c r="A69" s="1"/>
      <c r="B69" s="26" t="n">
        <v>58</v>
      </c>
      <c r="C69" s="27" t="s">
        <v>79</v>
      </c>
      <c r="D69" s="28" t="n">
        <v>625.89</v>
      </c>
      <c r="E69" s="29" t="n">
        <v>653.8</v>
      </c>
      <c r="F69" s="30" t="n">
        <v>1467</v>
      </c>
      <c r="G69" s="30" t="n">
        <v>2194</v>
      </c>
      <c r="H69" s="31" t="s">
        <v>80</v>
      </c>
      <c r="I69" s="28" t="n">
        <v>13.33</v>
      </c>
      <c r="J69" s="34" t="n">
        <v>0</v>
      </c>
      <c r="K69" s="35" t="n">
        <f aca="false">K12*0.125</f>
        <v>13.91875</v>
      </c>
      <c r="L69" s="35" t="n">
        <v>0</v>
      </c>
      <c r="M69" s="3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</row>
    <row r="70" customFormat="false" ht="300" hidden="false" customHeight="true" outlineLevel="0" collapsed="false">
      <c r="A70" s="1"/>
      <c r="B70" s="20" t="n">
        <v>59</v>
      </c>
      <c r="C70" s="21" t="s">
        <v>81</v>
      </c>
      <c r="D70" s="22" t="n">
        <v>1251.79</v>
      </c>
      <c r="E70" s="23" t="n">
        <v>1307.62</v>
      </c>
      <c r="F70" s="24" t="n">
        <v>1468</v>
      </c>
      <c r="G70" s="24" t="n">
        <v>2195</v>
      </c>
      <c r="H70" s="25" t="s">
        <v>80</v>
      </c>
      <c r="I70" s="22" t="n">
        <v>20.22</v>
      </c>
      <c r="J70" s="32" t="n">
        <v>0</v>
      </c>
      <c r="K70" s="33" t="n">
        <f aca="false">K13*0.125</f>
        <v>21.11</v>
      </c>
      <c r="L70" s="33" t="n">
        <v>0</v>
      </c>
      <c r="M70" s="3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</row>
    <row r="71" customFormat="false" ht="300" hidden="false" customHeight="true" outlineLevel="0" collapsed="false">
      <c r="A71" s="1"/>
      <c r="B71" s="26" t="n">
        <v>60</v>
      </c>
      <c r="C71" s="27" t="s">
        <v>82</v>
      </c>
      <c r="D71" s="28" t="n">
        <v>2503.58</v>
      </c>
      <c r="E71" s="29" t="n">
        <v>2615.24</v>
      </c>
      <c r="F71" s="30" t="n">
        <v>1469</v>
      </c>
      <c r="G71" s="30" t="n">
        <v>2196</v>
      </c>
      <c r="H71" s="31" t="s">
        <v>80</v>
      </c>
      <c r="I71" s="28" t="n">
        <v>27.33</v>
      </c>
      <c r="J71" s="34" t="n">
        <v>0</v>
      </c>
      <c r="K71" s="35" t="n">
        <f aca="false">K14*0.125</f>
        <v>28.53375</v>
      </c>
      <c r="L71" s="35" t="n">
        <v>0</v>
      </c>
      <c r="M71" s="3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</row>
    <row r="72" customFormat="false" ht="300" hidden="false" customHeight="true" outlineLevel="0" collapsed="false">
      <c r="A72" s="1"/>
      <c r="B72" s="20" t="n">
        <v>61</v>
      </c>
      <c r="C72" s="21" t="s">
        <v>83</v>
      </c>
      <c r="D72" s="22" t="n">
        <v>5007.15</v>
      </c>
      <c r="E72" s="23" t="n">
        <v>5230.47</v>
      </c>
      <c r="F72" s="24" t="n">
        <v>1470</v>
      </c>
      <c r="G72" s="24" t="n">
        <v>2197</v>
      </c>
      <c r="H72" s="25" t="s">
        <v>80</v>
      </c>
      <c r="I72" s="22" t="n">
        <v>38.19</v>
      </c>
      <c r="J72" s="32" t="n">
        <v>0</v>
      </c>
      <c r="K72" s="33" t="n">
        <f aca="false">K15*0.125</f>
        <v>39.89625</v>
      </c>
      <c r="L72" s="33" t="n">
        <v>0</v>
      </c>
      <c r="M72" s="3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</row>
    <row r="73" customFormat="false" ht="300" hidden="false" customHeight="true" outlineLevel="0" collapsed="false">
      <c r="A73" s="1"/>
      <c r="B73" s="26" t="n">
        <v>62</v>
      </c>
      <c r="C73" s="27" t="s">
        <v>84</v>
      </c>
      <c r="D73" s="28" t="n">
        <v>10014.3</v>
      </c>
      <c r="E73" s="29" t="n">
        <v>10460.94</v>
      </c>
      <c r="F73" s="30" t="n">
        <v>1471</v>
      </c>
      <c r="G73" s="30" t="n">
        <v>2198</v>
      </c>
      <c r="H73" s="31" t="s">
        <v>80</v>
      </c>
      <c r="I73" s="28" t="n">
        <v>76.17</v>
      </c>
      <c r="J73" s="34" t="n">
        <v>0</v>
      </c>
      <c r="K73" s="35" t="n">
        <f aca="false">K16*0.125</f>
        <v>79.56375</v>
      </c>
      <c r="L73" s="35" t="n">
        <v>0</v>
      </c>
      <c r="M73" s="3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</row>
    <row r="74" customFormat="false" ht="300" hidden="false" customHeight="true" outlineLevel="0" collapsed="false">
      <c r="A74" s="1"/>
      <c r="B74" s="20" t="n">
        <v>63</v>
      </c>
      <c r="C74" s="21" t="s">
        <v>85</v>
      </c>
      <c r="D74" s="22" t="n">
        <v>15021.47</v>
      </c>
      <c r="E74" s="23" t="n">
        <v>15691.43</v>
      </c>
      <c r="F74" s="24" t="n">
        <v>1472</v>
      </c>
      <c r="G74" s="24" t="n">
        <v>2199</v>
      </c>
      <c r="H74" s="25" t="s">
        <v>80</v>
      </c>
      <c r="I74" s="22" t="n">
        <v>81.5</v>
      </c>
      <c r="J74" s="32" t="n">
        <v>0</v>
      </c>
      <c r="K74" s="33" t="n">
        <f aca="false">K17*0.125</f>
        <v>85.13</v>
      </c>
      <c r="L74" s="33" t="n">
        <v>0</v>
      </c>
      <c r="M74" s="3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</row>
    <row r="75" customFormat="false" ht="300" hidden="false" customHeight="true" outlineLevel="0" collapsed="false">
      <c r="A75" s="1"/>
      <c r="B75" s="26" t="n">
        <v>64</v>
      </c>
      <c r="C75" s="27" t="s">
        <v>86</v>
      </c>
      <c r="D75" s="28" t="n">
        <v>25035.77</v>
      </c>
      <c r="E75" s="29" t="n">
        <v>26152.37</v>
      </c>
      <c r="F75" s="30" t="n">
        <v>1473</v>
      </c>
      <c r="G75" s="30" t="n">
        <v>2200</v>
      </c>
      <c r="H75" s="31" t="s">
        <v>80</v>
      </c>
      <c r="I75" s="28" t="n">
        <v>103.26</v>
      </c>
      <c r="J75" s="34" t="n">
        <v>0</v>
      </c>
      <c r="K75" s="35" t="n">
        <f aca="false">K18*0.125</f>
        <v>107.8625</v>
      </c>
      <c r="L75" s="35" t="n">
        <v>0</v>
      </c>
      <c r="M75" s="3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</row>
    <row r="76" customFormat="false" ht="300" hidden="false" customHeight="true" outlineLevel="0" collapsed="false">
      <c r="A76" s="1"/>
      <c r="B76" s="20" t="n">
        <v>65</v>
      </c>
      <c r="C76" s="21" t="s">
        <v>87</v>
      </c>
      <c r="D76" s="22" t="n">
        <v>37553.65</v>
      </c>
      <c r="E76" s="23" t="n">
        <v>39228.54</v>
      </c>
      <c r="F76" s="24" t="n">
        <v>1474</v>
      </c>
      <c r="G76" s="24" t="n">
        <v>2201</v>
      </c>
      <c r="H76" s="25" t="s">
        <v>80</v>
      </c>
      <c r="I76" s="22" t="n">
        <v>130.57</v>
      </c>
      <c r="J76" s="32" t="n">
        <v>0</v>
      </c>
      <c r="K76" s="33" t="n">
        <f aca="false">K19*0.125</f>
        <v>136.39375</v>
      </c>
      <c r="L76" s="33" t="n">
        <v>0</v>
      </c>
      <c r="M76" s="3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</row>
    <row r="77" customFormat="false" ht="300" hidden="false" customHeight="true" outlineLevel="0" collapsed="false">
      <c r="A77" s="1"/>
      <c r="B77" s="26" t="n">
        <v>66</v>
      </c>
      <c r="C77" s="27" t="s">
        <v>88</v>
      </c>
      <c r="D77" s="28" t="n">
        <v>50071.55</v>
      </c>
      <c r="E77" s="29" t="n">
        <v>52304.74</v>
      </c>
      <c r="F77" s="30" t="n">
        <v>1475</v>
      </c>
      <c r="G77" s="30" t="n">
        <v>2202</v>
      </c>
      <c r="H77" s="31" t="s">
        <v>80</v>
      </c>
      <c r="I77" s="28" t="n">
        <v>174.31</v>
      </c>
      <c r="J77" s="34" t="n">
        <v>0</v>
      </c>
      <c r="K77" s="35" t="n">
        <f aca="false">K20*0.125</f>
        <v>182.09125</v>
      </c>
      <c r="L77" s="35" t="n">
        <v>0</v>
      </c>
      <c r="M77" s="3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</row>
    <row r="78" customFormat="false" ht="300" hidden="false" customHeight="true" outlineLevel="0" collapsed="false">
      <c r="A78" s="1"/>
      <c r="B78" s="20" t="n">
        <v>67</v>
      </c>
      <c r="C78" s="21" t="s">
        <v>89</v>
      </c>
      <c r="D78" s="22" t="n">
        <v>62589.43</v>
      </c>
      <c r="E78" s="23" t="n">
        <v>65380.92</v>
      </c>
      <c r="F78" s="24" t="n">
        <v>1476</v>
      </c>
      <c r="G78" s="24" t="n">
        <v>2203</v>
      </c>
      <c r="H78" s="25" t="s">
        <v>80</v>
      </c>
      <c r="I78" s="22" t="n">
        <v>206.96</v>
      </c>
      <c r="J78" s="32" t="n">
        <v>0</v>
      </c>
      <c r="K78" s="33" t="n">
        <f aca="false">K21*0.125</f>
        <v>216.1875</v>
      </c>
      <c r="L78" s="33" t="n">
        <v>0</v>
      </c>
      <c r="M78" s="3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</row>
    <row r="79" customFormat="false" ht="300" hidden="false" customHeight="true" outlineLevel="0" collapsed="false">
      <c r="A79" s="1"/>
      <c r="B79" s="26" t="n">
        <v>68</v>
      </c>
      <c r="C79" s="27" t="s">
        <v>90</v>
      </c>
      <c r="D79" s="28" t="n">
        <v>100143.09</v>
      </c>
      <c r="E79" s="29" t="n">
        <v>104609.47</v>
      </c>
      <c r="F79" s="30" t="n">
        <v>1477</v>
      </c>
      <c r="G79" s="30" t="n">
        <v>2204</v>
      </c>
      <c r="H79" s="31" t="s">
        <v>80</v>
      </c>
      <c r="I79" s="28" t="n">
        <v>272.03</v>
      </c>
      <c r="J79" s="34" t="n">
        <v>0</v>
      </c>
      <c r="K79" s="35" t="n">
        <f aca="false">K22*0.125</f>
        <v>284.15375</v>
      </c>
      <c r="L79" s="35" t="n">
        <v>0</v>
      </c>
      <c r="M79" s="3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</row>
    <row r="80" customFormat="false" ht="300" hidden="false" customHeight="true" outlineLevel="0" collapsed="false">
      <c r="A80" s="1"/>
      <c r="B80" s="20" t="n">
        <v>69</v>
      </c>
      <c r="C80" s="21" t="s">
        <v>91</v>
      </c>
      <c r="D80" s="22" t="n">
        <v>150214.64</v>
      </c>
      <c r="E80" s="23" t="n">
        <v>156914.21</v>
      </c>
      <c r="F80" s="24" t="n">
        <v>1478</v>
      </c>
      <c r="G80" s="24" t="n">
        <v>2205</v>
      </c>
      <c r="H80" s="25" t="s">
        <v>80</v>
      </c>
      <c r="I80" s="22" t="n">
        <v>407.92</v>
      </c>
      <c r="J80" s="32" t="n">
        <v>0</v>
      </c>
      <c r="K80" s="33" t="n">
        <f aca="false">K23*0.125</f>
        <v>426.11375</v>
      </c>
      <c r="L80" s="33" t="n">
        <v>0</v>
      </c>
      <c r="M80" s="3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</row>
    <row r="81" customFormat="false" ht="300" hidden="false" customHeight="true" outlineLevel="0" collapsed="false">
      <c r="A81" s="1"/>
      <c r="B81" s="26" t="n">
        <v>70</v>
      </c>
      <c r="C81" s="27" t="s">
        <v>92</v>
      </c>
      <c r="D81" s="28" t="n">
        <v>250357.73</v>
      </c>
      <c r="E81" s="29" t="n">
        <v>261523.68</v>
      </c>
      <c r="F81" s="30" t="n">
        <v>1479</v>
      </c>
      <c r="G81" s="30" t="n">
        <v>2206</v>
      </c>
      <c r="H81" s="31" t="s">
        <v>80</v>
      </c>
      <c r="I81" s="28" t="n">
        <v>498.52</v>
      </c>
      <c r="J81" s="34" t="n">
        <v>0</v>
      </c>
      <c r="K81" s="35" t="n">
        <f aca="false">K25*0.125</f>
        <v>520.75375</v>
      </c>
      <c r="L81" s="35" t="n">
        <v>0</v>
      </c>
      <c r="M81" s="3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</row>
    <row r="82" customFormat="false" ht="300" hidden="false" customHeight="true" outlineLevel="0" collapsed="false">
      <c r="A82" s="1"/>
      <c r="B82" s="20" t="n">
        <v>71</v>
      </c>
      <c r="C82" s="21" t="s">
        <v>93</v>
      </c>
      <c r="D82" s="22" t="n">
        <v>375536.58</v>
      </c>
      <c r="E82" s="23" t="n">
        <v>392285.51</v>
      </c>
      <c r="F82" s="24" t="n">
        <v>1480</v>
      </c>
      <c r="G82" s="24" t="n">
        <v>2207</v>
      </c>
      <c r="H82" s="25" t="s">
        <v>80</v>
      </c>
      <c r="I82" s="22" t="n">
        <v>589.12</v>
      </c>
      <c r="J82" s="32" t="n">
        <v>0</v>
      </c>
      <c r="K82" s="33" t="n">
        <f aca="false">K27*0.125</f>
        <v>615.39625</v>
      </c>
      <c r="L82" s="33" t="n">
        <v>0</v>
      </c>
      <c r="M82" s="3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</row>
    <row r="83" customFormat="false" ht="300" hidden="false" customHeight="true" outlineLevel="0" collapsed="false">
      <c r="A83" s="1"/>
      <c r="B83" s="26" t="n">
        <v>72</v>
      </c>
      <c r="C83" s="27" t="s">
        <v>94</v>
      </c>
      <c r="D83" s="28" t="n">
        <v>500715.44</v>
      </c>
      <c r="E83" s="29" t="n">
        <v>523047.35</v>
      </c>
      <c r="F83" s="30" t="n">
        <v>1481</v>
      </c>
      <c r="G83" s="30" t="n">
        <v>2208</v>
      </c>
      <c r="H83" s="31" t="s">
        <v>80</v>
      </c>
      <c r="I83" s="28" t="n">
        <v>679.72</v>
      </c>
      <c r="J83" s="34" t="n">
        <v>0</v>
      </c>
      <c r="K83" s="35" t="n">
        <f aca="false">K28*0.125</f>
        <v>710.035</v>
      </c>
      <c r="L83" s="35" t="n">
        <v>0</v>
      </c>
      <c r="M83" s="3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</row>
    <row r="84" customFormat="false" ht="300" hidden="false" customHeight="true" outlineLevel="0" collapsed="false">
      <c r="A84" s="1"/>
      <c r="B84" s="20" t="n">
        <v>73</v>
      </c>
      <c r="C84" s="21" t="s">
        <v>95</v>
      </c>
      <c r="D84" s="22" t="n">
        <v>500715.44</v>
      </c>
      <c r="E84" s="23" t="n">
        <v>523047.35</v>
      </c>
      <c r="F84" s="24" t="n">
        <v>1482</v>
      </c>
      <c r="G84" s="24" t="n">
        <v>2209</v>
      </c>
      <c r="H84" s="25" t="s">
        <v>80</v>
      </c>
      <c r="I84" s="22" t="n">
        <v>725.47</v>
      </c>
      <c r="J84" s="32" t="n">
        <v>0</v>
      </c>
      <c r="K84" s="33" t="n">
        <f aca="false">K29*0.125</f>
        <v>757.82</v>
      </c>
      <c r="L84" s="33" t="n">
        <v>0</v>
      </c>
      <c r="M84" s="3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</row>
    <row r="85" customFormat="false" ht="30" hidden="false" customHeight="true" outlineLevel="0" collapsed="false">
      <c r="A85" s="1"/>
      <c r="B85" s="26" t="n">
        <v>74</v>
      </c>
      <c r="C85" s="27" t="s">
        <v>96</v>
      </c>
      <c r="D85" s="28" t="n">
        <v>625.89</v>
      </c>
      <c r="E85" s="29" t="n">
        <v>653.8</v>
      </c>
      <c r="F85" s="30" t="n">
        <v>1483</v>
      </c>
      <c r="G85" s="30" t="n">
        <v>2210</v>
      </c>
      <c r="H85" s="31" t="s">
        <v>20</v>
      </c>
      <c r="I85" s="28" t="n">
        <v>53.3</v>
      </c>
      <c r="J85" s="28" t="n">
        <v>55.19</v>
      </c>
      <c r="K85" s="35" t="n">
        <f aca="false">K12*0.5</f>
        <v>55.675</v>
      </c>
      <c r="L85" s="29" t="n">
        <v>57.54</v>
      </c>
      <c r="M85" s="3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</row>
    <row r="86" customFormat="false" ht="30" hidden="false" customHeight="true" outlineLevel="0" collapsed="false">
      <c r="A86" s="1"/>
      <c r="B86" s="20" t="n">
        <v>75</v>
      </c>
      <c r="C86" s="21" t="s">
        <v>97</v>
      </c>
      <c r="D86" s="22" t="n">
        <v>1251.79</v>
      </c>
      <c r="E86" s="23" t="n">
        <v>1307.62</v>
      </c>
      <c r="F86" s="24" t="n">
        <v>1484</v>
      </c>
      <c r="G86" s="24" t="n">
        <v>2211</v>
      </c>
      <c r="H86" s="25" t="s">
        <v>20</v>
      </c>
      <c r="I86" s="22" t="n">
        <v>80.83</v>
      </c>
      <c r="J86" s="22" t="n">
        <v>55.19</v>
      </c>
      <c r="K86" s="33" t="n">
        <f aca="false">K13*0.5</f>
        <v>84.44</v>
      </c>
      <c r="L86" s="23" t="n">
        <v>57.54</v>
      </c>
      <c r="M86" s="3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</row>
    <row r="87" customFormat="false" ht="30" hidden="false" customHeight="true" outlineLevel="0" collapsed="false">
      <c r="A87" s="1"/>
      <c r="B87" s="26" t="n">
        <v>76</v>
      </c>
      <c r="C87" s="27" t="s">
        <v>98</v>
      </c>
      <c r="D87" s="28" t="n">
        <v>2503.58</v>
      </c>
      <c r="E87" s="29" t="n">
        <v>2615.24</v>
      </c>
      <c r="F87" s="30" t="n">
        <v>1485</v>
      </c>
      <c r="G87" s="30" t="n">
        <v>2212</v>
      </c>
      <c r="H87" s="31" t="s">
        <v>20</v>
      </c>
      <c r="I87" s="28" t="n">
        <v>109.26</v>
      </c>
      <c r="J87" s="28" t="n">
        <v>55.19</v>
      </c>
      <c r="K87" s="35" t="n">
        <f aca="false">K14*0.5</f>
        <v>114.135</v>
      </c>
      <c r="L87" s="29" t="n">
        <v>57.54</v>
      </c>
      <c r="M87" s="3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</row>
    <row r="88" customFormat="false" ht="30" hidden="false" customHeight="true" outlineLevel="0" collapsed="false">
      <c r="A88" s="1"/>
      <c r="B88" s="20" t="n">
        <v>77</v>
      </c>
      <c r="C88" s="21" t="s">
        <v>99</v>
      </c>
      <c r="D88" s="22" t="n">
        <v>5007.15</v>
      </c>
      <c r="E88" s="23" t="n">
        <v>5230.47</v>
      </c>
      <c r="F88" s="24" t="n">
        <v>1486</v>
      </c>
      <c r="G88" s="24" t="n">
        <v>2213</v>
      </c>
      <c r="H88" s="25" t="s">
        <v>20</v>
      </c>
      <c r="I88" s="22" t="n">
        <v>152.78</v>
      </c>
      <c r="J88" s="22" t="n">
        <v>55.19</v>
      </c>
      <c r="K88" s="33" t="n">
        <f aca="false">K15*0.5</f>
        <v>159.585</v>
      </c>
      <c r="L88" s="23" t="n">
        <v>57.54</v>
      </c>
      <c r="M88" s="3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</row>
    <row r="89" customFormat="false" ht="30" hidden="false" customHeight="true" outlineLevel="0" collapsed="false">
      <c r="A89" s="1"/>
      <c r="B89" s="26" t="n">
        <v>78</v>
      </c>
      <c r="C89" s="27" t="s">
        <v>100</v>
      </c>
      <c r="D89" s="28" t="n">
        <v>10014.3</v>
      </c>
      <c r="E89" s="29" t="n">
        <v>10460.94</v>
      </c>
      <c r="F89" s="30" t="n">
        <v>1487</v>
      </c>
      <c r="G89" s="30" t="n">
        <v>2214</v>
      </c>
      <c r="H89" s="31" t="s">
        <v>20</v>
      </c>
      <c r="I89" s="28" t="n">
        <v>304.68</v>
      </c>
      <c r="J89" s="28" t="n">
        <v>55.19</v>
      </c>
      <c r="K89" s="35" t="n">
        <f aca="false">K16*0.5</f>
        <v>318.255</v>
      </c>
      <c r="L89" s="29" t="n">
        <v>57.54</v>
      </c>
      <c r="M89" s="3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</row>
    <row r="90" customFormat="false" ht="30" hidden="false" customHeight="true" outlineLevel="0" collapsed="false">
      <c r="A90" s="1"/>
      <c r="B90" s="20" t="n">
        <v>79</v>
      </c>
      <c r="C90" s="21" t="s">
        <v>101</v>
      </c>
      <c r="D90" s="22" t="n">
        <v>15021.47</v>
      </c>
      <c r="E90" s="23" t="n">
        <v>15691.43</v>
      </c>
      <c r="F90" s="24" t="n">
        <v>1488</v>
      </c>
      <c r="G90" s="24" t="n">
        <v>2215</v>
      </c>
      <c r="H90" s="25" t="s">
        <v>20</v>
      </c>
      <c r="I90" s="22" t="n">
        <v>325.98</v>
      </c>
      <c r="J90" s="22" t="n">
        <v>55.19</v>
      </c>
      <c r="K90" s="33" t="n">
        <f aca="false">K17*0.5</f>
        <v>340.52</v>
      </c>
      <c r="L90" s="23" t="n">
        <v>57.54</v>
      </c>
      <c r="M90" s="3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</row>
    <row r="91" customFormat="false" ht="30" hidden="false" customHeight="true" outlineLevel="0" collapsed="false">
      <c r="A91" s="1"/>
      <c r="B91" s="26" t="n">
        <v>80</v>
      </c>
      <c r="C91" s="27" t="s">
        <v>102</v>
      </c>
      <c r="D91" s="28" t="n">
        <v>25035.77</v>
      </c>
      <c r="E91" s="29" t="n">
        <v>26152.37</v>
      </c>
      <c r="F91" s="30" t="n">
        <v>1489</v>
      </c>
      <c r="G91" s="30" t="n">
        <v>2216</v>
      </c>
      <c r="H91" s="31" t="s">
        <v>20</v>
      </c>
      <c r="I91" s="28" t="n">
        <v>413.04</v>
      </c>
      <c r="J91" s="28" t="n">
        <v>55.19</v>
      </c>
      <c r="K91" s="35" t="n">
        <f aca="false">K18*0.5</f>
        <v>431.45</v>
      </c>
      <c r="L91" s="29" t="n">
        <v>57.54</v>
      </c>
      <c r="M91" s="3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</row>
    <row r="92" customFormat="false" ht="30" hidden="false" customHeight="true" outlineLevel="0" collapsed="false">
      <c r="A92" s="1"/>
      <c r="B92" s="20" t="n">
        <v>81</v>
      </c>
      <c r="C92" s="21" t="s">
        <v>103</v>
      </c>
      <c r="D92" s="22" t="n">
        <v>37553.65</v>
      </c>
      <c r="E92" s="23" t="n">
        <v>39228.54</v>
      </c>
      <c r="F92" s="24" t="n">
        <v>1490</v>
      </c>
      <c r="G92" s="24" t="n">
        <v>2217</v>
      </c>
      <c r="H92" s="25" t="s">
        <v>20</v>
      </c>
      <c r="I92" s="22" t="n">
        <v>522.28</v>
      </c>
      <c r="J92" s="22" t="n">
        <v>55.19</v>
      </c>
      <c r="K92" s="33" t="n">
        <f aca="false">K19*0.5</f>
        <v>545.575</v>
      </c>
      <c r="L92" s="23" t="n">
        <v>57.54</v>
      </c>
      <c r="M92" s="3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</row>
    <row r="93" customFormat="false" ht="30" hidden="false" customHeight="true" outlineLevel="0" collapsed="false">
      <c r="A93" s="1"/>
      <c r="B93" s="26" t="n">
        <v>82</v>
      </c>
      <c r="C93" s="27" t="s">
        <v>104</v>
      </c>
      <c r="D93" s="28" t="n">
        <v>50071.55</v>
      </c>
      <c r="E93" s="29" t="n">
        <v>52304.74</v>
      </c>
      <c r="F93" s="30" t="n">
        <v>1491</v>
      </c>
      <c r="G93" s="30" t="n">
        <v>2218</v>
      </c>
      <c r="H93" s="31" t="s">
        <v>20</v>
      </c>
      <c r="I93" s="28" t="n">
        <v>697.26</v>
      </c>
      <c r="J93" s="28" t="n">
        <v>55.19</v>
      </c>
      <c r="K93" s="35" t="n">
        <f aca="false">K20*0.5</f>
        <v>728.365</v>
      </c>
      <c r="L93" s="29" t="n">
        <v>57.54</v>
      </c>
      <c r="M93" s="3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</row>
    <row r="94" customFormat="false" ht="30" hidden="false" customHeight="true" outlineLevel="0" collapsed="false">
      <c r="A94" s="1"/>
      <c r="B94" s="20" t="n">
        <v>83</v>
      </c>
      <c r="C94" s="21" t="s">
        <v>105</v>
      </c>
      <c r="D94" s="22" t="n">
        <v>62589.43</v>
      </c>
      <c r="E94" s="23" t="n">
        <v>65380.92</v>
      </c>
      <c r="F94" s="24" t="n">
        <v>1492</v>
      </c>
      <c r="G94" s="24" t="n">
        <v>2219</v>
      </c>
      <c r="H94" s="25" t="s">
        <v>20</v>
      </c>
      <c r="I94" s="22" t="n">
        <v>827.84</v>
      </c>
      <c r="J94" s="22" t="n">
        <v>55.19</v>
      </c>
      <c r="K94" s="33" t="n">
        <f aca="false">K21*0.5</f>
        <v>864.75</v>
      </c>
      <c r="L94" s="23" t="n">
        <v>57.54</v>
      </c>
      <c r="M94" s="3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</row>
    <row r="95" customFormat="false" ht="30" hidden="false" customHeight="true" outlineLevel="0" collapsed="false">
      <c r="A95" s="1"/>
      <c r="B95" s="26" t="n">
        <v>84</v>
      </c>
      <c r="C95" s="27" t="s">
        <v>106</v>
      </c>
      <c r="D95" s="28" t="n">
        <v>100143.09</v>
      </c>
      <c r="E95" s="29" t="n">
        <v>104609.47</v>
      </c>
      <c r="F95" s="30" t="n">
        <v>1493</v>
      </c>
      <c r="G95" s="30" t="n">
        <v>2220</v>
      </c>
      <c r="H95" s="31" t="s">
        <v>20</v>
      </c>
      <c r="I95" s="28" t="n">
        <v>1088.09</v>
      </c>
      <c r="J95" s="28" t="n">
        <v>55.19</v>
      </c>
      <c r="K95" s="35" t="n">
        <f aca="false">K22*0.5</f>
        <v>1136.615</v>
      </c>
      <c r="L95" s="29" t="n">
        <v>57.54</v>
      </c>
      <c r="M95" s="3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</row>
    <row r="96" customFormat="false" ht="30" hidden="false" customHeight="true" outlineLevel="0" collapsed="false">
      <c r="A96" s="1"/>
      <c r="B96" s="20" t="n">
        <v>85</v>
      </c>
      <c r="C96" s="21" t="s">
        <v>107</v>
      </c>
      <c r="D96" s="22" t="n">
        <v>150214.64</v>
      </c>
      <c r="E96" s="23" t="n">
        <v>156914.21</v>
      </c>
      <c r="F96" s="24" t="n">
        <v>1495</v>
      </c>
      <c r="G96" s="24" t="n">
        <v>2222</v>
      </c>
      <c r="H96" s="25" t="s">
        <v>20</v>
      </c>
      <c r="I96" s="22" t="n">
        <v>1631.69</v>
      </c>
      <c r="J96" s="22" t="n">
        <v>55.19</v>
      </c>
      <c r="K96" s="33" t="n">
        <f aca="false">K23*0.5</f>
        <v>1704.455</v>
      </c>
      <c r="L96" s="23" t="n">
        <v>57.54</v>
      </c>
      <c r="M96" s="3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</row>
    <row r="97" customFormat="false" ht="45" hidden="false" customHeight="true" outlineLevel="0" collapsed="false">
      <c r="A97" s="1"/>
      <c r="B97" s="26" t="n">
        <v>86</v>
      </c>
      <c r="C97" s="27" t="s">
        <v>108</v>
      </c>
      <c r="D97" s="28" t="n">
        <v>165589.35</v>
      </c>
      <c r="E97" s="29" t="n">
        <v>172643.46</v>
      </c>
      <c r="F97" s="30" t="n">
        <v>1494</v>
      </c>
      <c r="G97" s="30" t="n">
        <v>2223</v>
      </c>
      <c r="H97" s="31" t="s">
        <v>20</v>
      </c>
      <c r="I97" s="28" t="n">
        <v>1994.09</v>
      </c>
      <c r="J97" s="28" t="n">
        <v>55.19</v>
      </c>
      <c r="K97" s="35" t="n">
        <f aca="false">K24*0.5</f>
        <v>2083.015</v>
      </c>
      <c r="L97" s="29" t="n">
        <v>57.54</v>
      </c>
      <c r="M97" s="3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</row>
    <row r="98" customFormat="false" ht="30" hidden="false" customHeight="true" outlineLevel="0" collapsed="false">
      <c r="A98" s="1"/>
      <c r="B98" s="20" t="n">
        <v>87</v>
      </c>
      <c r="C98" s="21" t="s">
        <v>109</v>
      </c>
      <c r="D98" s="22" t="n">
        <v>250357.73</v>
      </c>
      <c r="E98" s="23" t="n">
        <v>261523.68</v>
      </c>
      <c r="F98" s="24" t="n">
        <v>1497</v>
      </c>
      <c r="G98" s="24" t="n">
        <v>2224</v>
      </c>
      <c r="H98" s="25" t="s">
        <v>20</v>
      </c>
      <c r="I98" s="22" t="n">
        <v>1994.09</v>
      </c>
      <c r="J98" s="22" t="n">
        <v>110.35</v>
      </c>
      <c r="K98" s="33" t="n">
        <f aca="false">K25*0.5</f>
        <v>2083.015</v>
      </c>
      <c r="L98" s="23" t="n">
        <v>115.05</v>
      </c>
      <c r="M98" s="3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</row>
    <row r="99" customFormat="false" ht="45" hidden="false" customHeight="true" outlineLevel="0" collapsed="false">
      <c r="A99" s="1"/>
      <c r="B99" s="26" t="n">
        <v>88</v>
      </c>
      <c r="C99" s="27" t="s">
        <v>110</v>
      </c>
      <c r="D99" s="28" t="n">
        <v>275982.22</v>
      </c>
      <c r="E99" s="29" t="n">
        <v>287739.06</v>
      </c>
      <c r="F99" s="30" t="n">
        <v>1496</v>
      </c>
      <c r="G99" s="30" t="n">
        <v>2225</v>
      </c>
      <c r="H99" s="31" t="s">
        <v>20</v>
      </c>
      <c r="I99" s="28" t="n">
        <v>2356.49</v>
      </c>
      <c r="J99" s="28" t="n">
        <v>110.35</v>
      </c>
      <c r="K99" s="35" t="n">
        <f aca="false">K26*0.5</f>
        <v>2461.585</v>
      </c>
      <c r="L99" s="29" t="n">
        <v>115.05</v>
      </c>
      <c r="M99" s="3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</row>
    <row r="100" customFormat="false" ht="30" hidden="false" customHeight="true" outlineLevel="0" collapsed="false">
      <c r="A100" s="1"/>
      <c r="B100" s="20" t="n">
        <v>89</v>
      </c>
      <c r="C100" s="21" t="s">
        <v>111</v>
      </c>
      <c r="D100" s="22" t="n">
        <v>375536.58</v>
      </c>
      <c r="E100" s="23" t="n">
        <v>392285.51</v>
      </c>
      <c r="F100" s="24" t="n">
        <v>1498</v>
      </c>
      <c r="G100" s="24" t="n">
        <v>2226</v>
      </c>
      <c r="H100" s="25" t="s">
        <v>20</v>
      </c>
      <c r="I100" s="22" t="n">
        <v>2356.49</v>
      </c>
      <c r="J100" s="22" t="n">
        <v>220.76</v>
      </c>
      <c r="K100" s="33" t="n">
        <f aca="false">K27*0.5</f>
        <v>2461.585</v>
      </c>
      <c r="L100" s="23" t="n">
        <v>230.16</v>
      </c>
      <c r="M100" s="3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</row>
    <row r="101" customFormat="false" ht="30" hidden="false" customHeight="true" outlineLevel="0" collapsed="false">
      <c r="A101" s="1"/>
      <c r="B101" s="26" t="n">
        <v>90</v>
      </c>
      <c r="C101" s="27" t="s">
        <v>112</v>
      </c>
      <c r="D101" s="28" t="n">
        <v>500715.44</v>
      </c>
      <c r="E101" s="29" t="n">
        <v>523047.35</v>
      </c>
      <c r="F101" s="30" t="n">
        <v>1500</v>
      </c>
      <c r="G101" s="30" t="n">
        <v>2227</v>
      </c>
      <c r="H101" s="31" t="s">
        <v>20</v>
      </c>
      <c r="I101" s="28" t="n">
        <v>2718.88</v>
      </c>
      <c r="J101" s="28" t="n">
        <v>220.76</v>
      </c>
      <c r="K101" s="35" t="n">
        <f aca="false">K28*0.5</f>
        <v>2840.14</v>
      </c>
      <c r="L101" s="29" t="n">
        <v>230.16</v>
      </c>
      <c r="M101" s="3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</row>
    <row r="102" customFormat="false" ht="30" hidden="false" customHeight="true" outlineLevel="0" collapsed="false">
      <c r="A102" s="1"/>
      <c r="B102" s="20" t="n">
        <v>91</v>
      </c>
      <c r="C102" s="21" t="s">
        <v>113</v>
      </c>
      <c r="D102" s="22" t="n">
        <v>551964.53</v>
      </c>
      <c r="E102" s="23" t="n">
        <v>575478.22</v>
      </c>
      <c r="F102" s="25" t="n">
        <v>0</v>
      </c>
      <c r="G102" s="24" t="n">
        <v>2228</v>
      </c>
      <c r="H102" s="25" t="s">
        <v>20</v>
      </c>
      <c r="I102" s="22" t="n">
        <v>2901.86</v>
      </c>
      <c r="J102" s="22" t="n">
        <v>220.76</v>
      </c>
      <c r="K102" s="33" t="n">
        <f aca="false">K29*0.5</f>
        <v>3031.28</v>
      </c>
      <c r="L102" s="23" t="n">
        <v>230.16</v>
      </c>
      <c r="M102" s="3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</row>
    <row r="103" customFormat="false" ht="45" hidden="false" customHeight="true" outlineLevel="0" collapsed="false">
      <c r="A103" s="1"/>
      <c r="B103" s="26" t="n">
        <v>92</v>
      </c>
      <c r="C103" s="27" t="s">
        <v>114</v>
      </c>
      <c r="D103" s="28" t="n">
        <v>1103929.14</v>
      </c>
      <c r="E103" s="29" t="n">
        <v>1150956.52</v>
      </c>
      <c r="F103" s="30" t="n">
        <v>1499</v>
      </c>
      <c r="G103" s="30" t="n">
        <v>2229</v>
      </c>
      <c r="H103" s="31" t="s">
        <v>20</v>
      </c>
      <c r="I103" s="28" t="n">
        <v>2901.86</v>
      </c>
      <c r="J103" s="28" t="n">
        <v>331.22</v>
      </c>
      <c r="K103" s="35" t="n">
        <f aca="false">K30*0.5</f>
        <v>3031.28</v>
      </c>
      <c r="L103" s="29" t="n">
        <v>345.33</v>
      </c>
      <c r="M103" s="3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</row>
    <row r="104" customFormat="false" ht="45" hidden="false" customHeight="true" outlineLevel="0" collapsed="false">
      <c r="A104" s="1"/>
      <c r="B104" s="20" t="n">
        <v>93</v>
      </c>
      <c r="C104" s="21" t="s">
        <v>115</v>
      </c>
      <c r="D104" s="22" t="n">
        <v>1103929.14</v>
      </c>
      <c r="E104" s="23" t="n">
        <v>1150956.52</v>
      </c>
      <c r="F104" s="24" t="n">
        <v>1501</v>
      </c>
      <c r="G104" s="24" t="n">
        <v>2230</v>
      </c>
      <c r="H104" s="25" t="s">
        <v>20</v>
      </c>
      <c r="I104" s="22" t="n">
        <v>2901.86</v>
      </c>
      <c r="J104" s="22" t="n">
        <v>551.91</v>
      </c>
      <c r="K104" s="33" t="n">
        <f aca="false">K31*0.5</f>
        <v>3031.28</v>
      </c>
      <c r="L104" s="23" t="n">
        <v>575.42</v>
      </c>
      <c r="M104" s="3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</row>
    <row r="105" customFormat="false" ht="30" hidden="false" customHeight="true" outlineLevel="0" collapsed="false">
      <c r="A105" s="1"/>
      <c r="B105" s="26" t="n">
        <v>94</v>
      </c>
      <c r="C105" s="27" t="s">
        <v>116</v>
      </c>
      <c r="D105" s="31" t="s">
        <v>78</v>
      </c>
      <c r="E105" s="35" t="s">
        <v>78</v>
      </c>
      <c r="F105" s="30" t="n">
        <v>1503</v>
      </c>
      <c r="G105" s="30" t="n">
        <v>2231</v>
      </c>
      <c r="H105" s="31" t="s">
        <v>20</v>
      </c>
      <c r="I105" s="28" t="n">
        <v>90.62</v>
      </c>
      <c r="J105" s="28" t="n">
        <v>55.19</v>
      </c>
      <c r="K105" s="35" t="n">
        <f aca="false">K123*0.5</f>
        <v>94.645</v>
      </c>
      <c r="L105" s="29" t="n">
        <v>57.54</v>
      </c>
      <c r="M105" s="3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</row>
    <row r="106" customFormat="false" ht="300" hidden="false" customHeight="true" outlineLevel="0" collapsed="false">
      <c r="A106" s="1"/>
      <c r="B106" s="20" t="n">
        <v>95</v>
      </c>
      <c r="C106" s="21" t="s">
        <v>117</v>
      </c>
      <c r="D106" s="22" t="n">
        <v>625.89</v>
      </c>
      <c r="E106" s="23" t="n">
        <v>653.8</v>
      </c>
      <c r="F106" s="24" t="n">
        <v>1504</v>
      </c>
      <c r="G106" s="24" t="n">
        <v>2232</v>
      </c>
      <c r="H106" s="25" t="s">
        <v>118</v>
      </c>
      <c r="I106" s="22" t="n">
        <v>26.66</v>
      </c>
      <c r="J106" s="32" t="n">
        <v>0</v>
      </c>
      <c r="K106" s="33" t="n">
        <f aca="false">K12*0.25</f>
        <v>27.8375</v>
      </c>
      <c r="L106" s="33" t="n">
        <v>0</v>
      </c>
      <c r="M106" s="3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</row>
    <row r="107" customFormat="false" ht="300" hidden="false" customHeight="true" outlineLevel="0" collapsed="false">
      <c r="A107" s="1"/>
      <c r="B107" s="26" t="n">
        <v>96</v>
      </c>
      <c r="C107" s="27" t="s">
        <v>119</v>
      </c>
      <c r="D107" s="28" t="n">
        <v>1251.79</v>
      </c>
      <c r="E107" s="29" t="n">
        <v>1307.62</v>
      </c>
      <c r="F107" s="30" t="n">
        <v>1505</v>
      </c>
      <c r="G107" s="30" t="n">
        <v>2233</v>
      </c>
      <c r="H107" s="31" t="s">
        <v>118</v>
      </c>
      <c r="I107" s="28" t="n">
        <v>40.42</v>
      </c>
      <c r="J107" s="34" t="n">
        <v>0</v>
      </c>
      <c r="K107" s="35" t="n">
        <f aca="false">K13*0.25</f>
        <v>42.22</v>
      </c>
      <c r="L107" s="35" t="n">
        <v>0</v>
      </c>
      <c r="M107" s="3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</row>
    <row r="108" customFormat="false" ht="300" hidden="false" customHeight="true" outlineLevel="0" collapsed="false">
      <c r="A108" s="1"/>
      <c r="B108" s="20" t="n">
        <v>97</v>
      </c>
      <c r="C108" s="21" t="s">
        <v>120</v>
      </c>
      <c r="D108" s="22" t="n">
        <v>2503.58</v>
      </c>
      <c r="E108" s="23" t="n">
        <v>2615.24</v>
      </c>
      <c r="F108" s="24" t="n">
        <v>1506</v>
      </c>
      <c r="G108" s="24" t="n">
        <v>2234</v>
      </c>
      <c r="H108" s="25" t="s">
        <v>118</v>
      </c>
      <c r="I108" s="22" t="n">
        <v>54.63</v>
      </c>
      <c r="J108" s="32" t="n">
        <v>0</v>
      </c>
      <c r="K108" s="33" t="n">
        <f aca="false">K14*0.25</f>
        <v>57.0675</v>
      </c>
      <c r="L108" s="33" t="n">
        <v>0</v>
      </c>
      <c r="M108" s="3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</row>
    <row r="109" customFormat="false" ht="300" hidden="false" customHeight="true" outlineLevel="0" collapsed="false">
      <c r="A109" s="1"/>
      <c r="B109" s="26" t="n">
        <v>98</v>
      </c>
      <c r="C109" s="27" t="s">
        <v>121</v>
      </c>
      <c r="D109" s="28" t="n">
        <v>5007.15</v>
      </c>
      <c r="E109" s="29" t="n">
        <v>5230.47</v>
      </c>
      <c r="F109" s="30" t="n">
        <v>1507</v>
      </c>
      <c r="G109" s="30" t="n">
        <v>2235</v>
      </c>
      <c r="H109" s="31" t="s">
        <v>118</v>
      </c>
      <c r="I109" s="28" t="n">
        <v>76.39</v>
      </c>
      <c r="J109" s="34" t="n">
        <v>0</v>
      </c>
      <c r="K109" s="35" t="n">
        <f aca="false">K15*0.25</f>
        <v>79.7925</v>
      </c>
      <c r="L109" s="35" t="n">
        <v>0</v>
      </c>
      <c r="M109" s="3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</row>
    <row r="110" customFormat="false" ht="300" hidden="false" customHeight="true" outlineLevel="0" collapsed="false">
      <c r="A110" s="1"/>
      <c r="B110" s="20" t="n">
        <v>99</v>
      </c>
      <c r="C110" s="21" t="s">
        <v>122</v>
      </c>
      <c r="D110" s="22" t="n">
        <v>10014.3</v>
      </c>
      <c r="E110" s="23" t="n">
        <v>10460.94</v>
      </c>
      <c r="F110" s="24" t="n">
        <v>1508</v>
      </c>
      <c r="G110" s="24" t="n">
        <v>2236</v>
      </c>
      <c r="H110" s="25" t="s">
        <v>118</v>
      </c>
      <c r="I110" s="22" t="n">
        <v>152.34</v>
      </c>
      <c r="J110" s="32" t="n">
        <v>0</v>
      </c>
      <c r="K110" s="33" t="n">
        <f aca="false">K16*0.25</f>
        <v>159.1275</v>
      </c>
      <c r="L110" s="33" t="n">
        <v>0</v>
      </c>
      <c r="M110" s="3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</row>
    <row r="111" customFormat="false" ht="300" hidden="false" customHeight="true" outlineLevel="0" collapsed="false">
      <c r="A111" s="1"/>
      <c r="B111" s="26" t="n">
        <v>100</v>
      </c>
      <c r="C111" s="27" t="s">
        <v>123</v>
      </c>
      <c r="D111" s="28" t="n">
        <v>15021.47</v>
      </c>
      <c r="E111" s="29" t="n">
        <v>15691.43</v>
      </c>
      <c r="F111" s="30" t="n">
        <v>1509</v>
      </c>
      <c r="G111" s="30" t="n">
        <v>2237</v>
      </c>
      <c r="H111" s="31" t="s">
        <v>118</v>
      </c>
      <c r="I111" s="28" t="n">
        <v>162.99</v>
      </c>
      <c r="J111" s="34" t="n">
        <v>0</v>
      </c>
      <c r="K111" s="35" t="n">
        <f aca="false">K17*0.25</f>
        <v>170.26</v>
      </c>
      <c r="L111" s="35" t="n">
        <v>0</v>
      </c>
      <c r="M111" s="3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</row>
    <row r="112" customFormat="false" ht="300" hidden="false" customHeight="true" outlineLevel="0" collapsed="false">
      <c r="A112" s="1"/>
      <c r="B112" s="20" t="n">
        <v>101</v>
      </c>
      <c r="C112" s="21" t="s">
        <v>124</v>
      </c>
      <c r="D112" s="22" t="n">
        <v>25035.77</v>
      </c>
      <c r="E112" s="23" t="n">
        <v>26152.37</v>
      </c>
      <c r="F112" s="24" t="n">
        <v>1510</v>
      </c>
      <c r="G112" s="24" t="n">
        <v>2238</v>
      </c>
      <c r="H112" s="25" t="s">
        <v>118</v>
      </c>
      <c r="I112" s="22" t="n">
        <v>206.52</v>
      </c>
      <c r="J112" s="32" t="n">
        <v>0</v>
      </c>
      <c r="K112" s="33" t="n">
        <f aca="false">K18*0.25</f>
        <v>215.725</v>
      </c>
      <c r="L112" s="33" t="n">
        <v>0</v>
      </c>
      <c r="M112" s="3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</row>
    <row r="113" customFormat="false" ht="300" hidden="false" customHeight="true" outlineLevel="0" collapsed="false">
      <c r="A113" s="1"/>
      <c r="B113" s="26" t="n">
        <v>102</v>
      </c>
      <c r="C113" s="27" t="s">
        <v>125</v>
      </c>
      <c r="D113" s="28" t="n">
        <v>37553.65</v>
      </c>
      <c r="E113" s="29" t="n">
        <v>39228.54</v>
      </c>
      <c r="F113" s="30" t="n">
        <v>1511</v>
      </c>
      <c r="G113" s="30" t="n">
        <v>2239</v>
      </c>
      <c r="H113" s="31" t="s">
        <v>118</v>
      </c>
      <c r="I113" s="28" t="n">
        <v>261.14</v>
      </c>
      <c r="J113" s="34" t="n">
        <v>0</v>
      </c>
      <c r="K113" s="35" t="n">
        <f aca="false">K19*0.25</f>
        <v>272.7875</v>
      </c>
      <c r="L113" s="35" t="n">
        <v>0</v>
      </c>
      <c r="M113" s="3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</row>
    <row r="114" customFormat="false" ht="300" hidden="false" customHeight="true" outlineLevel="0" collapsed="false">
      <c r="A114" s="1"/>
      <c r="B114" s="20" t="n">
        <v>103</v>
      </c>
      <c r="C114" s="21" t="s">
        <v>126</v>
      </c>
      <c r="D114" s="22" t="n">
        <v>50071.55</v>
      </c>
      <c r="E114" s="23" t="n">
        <v>52304.74</v>
      </c>
      <c r="F114" s="24" t="n">
        <v>1512</v>
      </c>
      <c r="G114" s="24" t="n">
        <v>2240</v>
      </c>
      <c r="H114" s="25" t="s">
        <v>118</v>
      </c>
      <c r="I114" s="22" t="n">
        <v>348.64</v>
      </c>
      <c r="J114" s="32" t="n">
        <v>0</v>
      </c>
      <c r="K114" s="33" t="n">
        <f aca="false">K20*0.25</f>
        <v>364.1825</v>
      </c>
      <c r="L114" s="33" t="n">
        <v>0</v>
      </c>
      <c r="M114" s="3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</row>
    <row r="115" customFormat="false" ht="300" hidden="false" customHeight="true" outlineLevel="0" collapsed="false">
      <c r="A115" s="1"/>
      <c r="B115" s="26" t="n">
        <v>104</v>
      </c>
      <c r="C115" s="27" t="s">
        <v>127</v>
      </c>
      <c r="D115" s="28" t="n">
        <v>62589.43</v>
      </c>
      <c r="E115" s="29" t="n">
        <v>65380.92</v>
      </c>
      <c r="F115" s="30" t="n">
        <v>1513</v>
      </c>
      <c r="G115" s="30" t="n">
        <v>2241</v>
      </c>
      <c r="H115" s="31" t="s">
        <v>118</v>
      </c>
      <c r="I115" s="28" t="n">
        <v>413.92</v>
      </c>
      <c r="J115" s="34" t="n">
        <v>0</v>
      </c>
      <c r="K115" s="35" t="n">
        <f aca="false">K21*0.25</f>
        <v>432.375</v>
      </c>
      <c r="L115" s="35" t="n">
        <v>0</v>
      </c>
      <c r="M115" s="3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</row>
    <row r="116" customFormat="false" ht="300" hidden="false" customHeight="true" outlineLevel="0" collapsed="false">
      <c r="A116" s="1"/>
      <c r="B116" s="20" t="n">
        <v>105</v>
      </c>
      <c r="C116" s="21" t="s">
        <v>128</v>
      </c>
      <c r="D116" s="22" t="n">
        <v>100143.09</v>
      </c>
      <c r="E116" s="23" t="n">
        <v>104609.47</v>
      </c>
      <c r="F116" s="24" t="n">
        <v>1514</v>
      </c>
      <c r="G116" s="24" t="n">
        <v>2242</v>
      </c>
      <c r="H116" s="25" t="s">
        <v>118</v>
      </c>
      <c r="I116" s="22" t="n">
        <v>544.04</v>
      </c>
      <c r="J116" s="32" t="n">
        <v>0</v>
      </c>
      <c r="K116" s="33" t="n">
        <f aca="false">K22*0.25</f>
        <v>568.3075</v>
      </c>
      <c r="L116" s="33" t="n">
        <v>0</v>
      </c>
      <c r="M116" s="3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</row>
    <row r="117" customFormat="false" ht="300" hidden="false" customHeight="true" outlineLevel="0" collapsed="false">
      <c r="A117" s="1"/>
      <c r="B117" s="26" t="n">
        <v>106</v>
      </c>
      <c r="C117" s="27" t="s">
        <v>129</v>
      </c>
      <c r="D117" s="28" t="n">
        <v>150214.64</v>
      </c>
      <c r="E117" s="29" t="n">
        <v>156914.21</v>
      </c>
      <c r="F117" s="30" t="n">
        <v>1515</v>
      </c>
      <c r="G117" s="30" t="n">
        <v>2243</v>
      </c>
      <c r="H117" s="31" t="s">
        <v>118</v>
      </c>
      <c r="I117" s="28" t="n">
        <v>815.85</v>
      </c>
      <c r="J117" s="34" t="n">
        <v>0</v>
      </c>
      <c r="K117" s="35" t="n">
        <f aca="false">K23*0.25</f>
        <v>852.2275</v>
      </c>
      <c r="L117" s="35" t="n">
        <v>0</v>
      </c>
      <c r="M117" s="3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</row>
    <row r="118" customFormat="false" ht="300" hidden="false" customHeight="true" outlineLevel="0" collapsed="false">
      <c r="A118" s="1"/>
      <c r="B118" s="20" t="n">
        <v>107</v>
      </c>
      <c r="C118" s="21" t="s">
        <v>130</v>
      </c>
      <c r="D118" s="22" t="n">
        <v>250357.73</v>
      </c>
      <c r="E118" s="23" t="n">
        <v>261523.68</v>
      </c>
      <c r="F118" s="24" t="n">
        <v>1516</v>
      </c>
      <c r="G118" s="24" t="n">
        <v>2244</v>
      </c>
      <c r="H118" s="25" t="s">
        <v>118</v>
      </c>
      <c r="I118" s="22" t="n">
        <v>997.05</v>
      </c>
      <c r="J118" s="32" t="n">
        <v>0</v>
      </c>
      <c r="K118" s="33" t="n">
        <f aca="false">K24*0.25</f>
        <v>1041.5075</v>
      </c>
      <c r="L118" s="33" t="n">
        <v>0</v>
      </c>
      <c r="M118" s="3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</row>
    <row r="119" customFormat="false" ht="300" hidden="false" customHeight="true" outlineLevel="0" collapsed="false">
      <c r="A119" s="1"/>
      <c r="B119" s="26" t="n">
        <v>108</v>
      </c>
      <c r="C119" s="27" t="s">
        <v>131</v>
      </c>
      <c r="D119" s="28" t="n">
        <v>375536.58</v>
      </c>
      <c r="E119" s="29" t="n">
        <v>392285.51</v>
      </c>
      <c r="F119" s="30" t="n">
        <v>1517</v>
      </c>
      <c r="G119" s="30" t="n">
        <v>2245</v>
      </c>
      <c r="H119" s="31" t="s">
        <v>118</v>
      </c>
      <c r="I119" s="28" t="n">
        <v>1178.25</v>
      </c>
      <c r="J119" s="34" t="n">
        <v>0</v>
      </c>
      <c r="K119" s="35" t="n">
        <f aca="false">K27*0.25</f>
        <v>1230.7925</v>
      </c>
      <c r="L119" s="35" t="n">
        <v>0</v>
      </c>
      <c r="M119" s="3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</row>
    <row r="120" customFormat="false" ht="300" hidden="false" customHeight="true" outlineLevel="0" collapsed="false">
      <c r="A120" s="1"/>
      <c r="B120" s="20" t="n">
        <v>109</v>
      </c>
      <c r="C120" s="21" t="s">
        <v>132</v>
      </c>
      <c r="D120" s="22" t="n">
        <v>500715.44</v>
      </c>
      <c r="E120" s="23" t="n">
        <v>523047.35</v>
      </c>
      <c r="F120" s="24" t="n">
        <v>1518</v>
      </c>
      <c r="G120" s="24" t="n">
        <v>2246</v>
      </c>
      <c r="H120" s="25" t="s">
        <v>118</v>
      </c>
      <c r="I120" s="22" t="n">
        <v>1359.45</v>
      </c>
      <c r="J120" s="32" t="n">
        <v>0</v>
      </c>
      <c r="K120" s="33" t="n">
        <f aca="false">K28*0.25</f>
        <v>1420.07</v>
      </c>
      <c r="L120" s="33" t="n">
        <v>0</v>
      </c>
      <c r="M120" s="3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</row>
    <row r="121" customFormat="false" ht="300" hidden="false" customHeight="true" outlineLevel="0" collapsed="false">
      <c r="A121" s="1"/>
      <c r="B121" s="26" t="n">
        <v>110</v>
      </c>
      <c r="C121" s="27" t="s">
        <v>133</v>
      </c>
      <c r="D121" s="28" t="n">
        <v>500715.44</v>
      </c>
      <c r="E121" s="29" t="n">
        <v>523047.35</v>
      </c>
      <c r="F121" s="30" t="n">
        <v>1519</v>
      </c>
      <c r="G121" s="30" t="n">
        <v>2247</v>
      </c>
      <c r="H121" s="31" t="s">
        <v>118</v>
      </c>
      <c r="I121" s="28" t="n">
        <v>1450.93</v>
      </c>
      <c r="J121" s="34" t="n">
        <v>0</v>
      </c>
      <c r="K121" s="35" t="n">
        <f aca="false">K29*0.25</f>
        <v>1515.64</v>
      </c>
      <c r="L121" s="35" t="n">
        <v>0</v>
      </c>
      <c r="M121" s="3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</row>
    <row r="122" customFormat="false" ht="30" hidden="false" customHeight="true" outlineLevel="0" collapsed="false">
      <c r="A122" s="1"/>
      <c r="B122" s="20" t="n">
        <v>111</v>
      </c>
      <c r="C122" s="21" t="s">
        <v>134</v>
      </c>
      <c r="D122" s="25" t="s">
        <v>78</v>
      </c>
      <c r="E122" s="33" t="s">
        <v>78</v>
      </c>
      <c r="F122" s="24" t="n">
        <v>801</v>
      </c>
      <c r="G122" s="24" t="n">
        <v>2248</v>
      </c>
      <c r="H122" s="25" t="s">
        <v>20</v>
      </c>
      <c r="I122" s="22" t="n">
        <v>181.21</v>
      </c>
      <c r="J122" s="22" t="n">
        <v>55.19</v>
      </c>
      <c r="K122" s="23" t="n">
        <v>189.29</v>
      </c>
      <c r="L122" s="23" t="n">
        <v>57.54</v>
      </c>
      <c r="M122" s="3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</row>
    <row r="123" customFormat="false" ht="30" hidden="false" customHeight="true" outlineLevel="0" collapsed="false">
      <c r="A123" s="1"/>
      <c r="B123" s="26" t="n">
        <v>112</v>
      </c>
      <c r="C123" s="27" t="s">
        <v>135</v>
      </c>
      <c r="D123" s="31" t="s">
        <v>78</v>
      </c>
      <c r="E123" s="35" t="s">
        <v>78</v>
      </c>
      <c r="F123" s="30" t="n">
        <v>802</v>
      </c>
      <c r="G123" s="30" t="n">
        <v>2249</v>
      </c>
      <c r="H123" s="31" t="s">
        <v>20</v>
      </c>
      <c r="I123" s="28" t="n">
        <v>181.21</v>
      </c>
      <c r="J123" s="28" t="n">
        <v>55.19</v>
      </c>
      <c r="K123" s="29" t="n">
        <v>189.29</v>
      </c>
      <c r="L123" s="29" t="n">
        <v>57.54</v>
      </c>
      <c r="M123" s="3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</row>
    <row r="124" customFormat="false" ht="30" hidden="false" customHeight="true" outlineLevel="0" collapsed="false">
      <c r="A124" s="1"/>
      <c r="B124" s="20" t="n">
        <v>113</v>
      </c>
      <c r="C124" s="21" t="s">
        <v>136</v>
      </c>
      <c r="D124" s="25" t="s">
        <v>78</v>
      </c>
      <c r="E124" s="33" t="s">
        <v>78</v>
      </c>
      <c r="F124" s="24" t="n">
        <v>1644</v>
      </c>
      <c r="G124" s="24" t="n">
        <v>2250</v>
      </c>
      <c r="H124" s="25" t="s">
        <v>20</v>
      </c>
      <c r="I124" s="22" t="n">
        <v>564.9</v>
      </c>
      <c r="J124" s="22" t="n">
        <v>55.19</v>
      </c>
      <c r="K124" s="23" t="n">
        <v>590.09</v>
      </c>
      <c r="L124" s="23" t="n">
        <v>57.54</v>
      </c>
      <c r="M124" s="3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</row>
    <row r="125" customFormat="false" ht="15" hidden="false" customHeight="true" outlineLevel="0" collapsed="false">
      <c r="A125" s="1"/>
      <c r="B125" s="26" t="n">
        <v>114</v>
      </c>
      <c r="C125" s="27" t="s">
        <v>137</v>
      </c>
      <c r="D125" s="28" t="n">
        <v>625.89</v>
      </c>
      <c r="E125" s="29" t="n">
        <v>653.8</v>
      </c>
      <c r="F125" s="30" t="n">
        <v>803</v>
      </c>
      <c r="G125" s="30" t="n">
        <v>2251</v>
      </c>
      <c r="H125" s="31" t="s">
        <v>20</v>
      </c>
      <c r="I125" s="28" t="n">
        <v>106.6</v>
      </c>
      <c r="J125" s="28" t="n">
        <v>55.19</v>
      </c>
      <c r="K125" s="35" t="n">
        <f aca="false">K12</f>
        <v>111.35</v>
      </c>
      <c r="L125" s="29" t="n">
        <v>57.54</v>
      </c>
      <c r="M125" s="3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</row>
    <row r="126" customFormat="false" ht="15" hidden="false" customHeight="true" outlineLevel="0" collapsed="false">
      <c r="A126" s="1"/>
      <c r="B126" s="20" t="n">
        <v>115</v>
      </c>
      <c r="C126" s="21" t="s">
        <v>138</v>
      </c>
      <c r="D126" s="22" t="n">
        <v>1251.79</v>
      </c>
      <c r="E126" s="23" t="n">
        <v>1307.62</v>
      </c>
      <c r="F126" s="24" t="n">
        <v>804</v>
      </c>
      <c r="G126" s="24" t="n">
        <v>2252</v>
      </c>
      <c r="H126" s="25" t="s">
        <v>20</v>
      </c>
      <c r="I126" s="22" t="n">
        <v>161.67</v>
      </c>
      <c r="J126" s="22" t="n">
        <v>55.19</v>
      </c>
      <c r="K126" s="33" t="n">
        <f aca="false">K13</f>
        <v>168.88</v>
      </c>
      <c r="L126" s="23" t="n">
        <v>57.54</v>
      </c>
      <c r="M126" s="3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</row>
    <row r="127" customFormat="false" ht="15" hidden="false" customHeight="true" outlineLevel="0" collapsed="false">
      <c r="A127" s="1"/>
      <c r="B127" s="26" t="n">
        <v>116</v>
      </c>
      <c r="C127" s="27" t="s">
        <v>139</v>
      </c>
      <c r="D127" s="28" t="n">
        <v>2503.58</v>
      </c>
      <c r="E127" s="29" t="n">
        <v>2615.24</v>
      </c>
      <c r="F127" s="30" t="n">
        <v>805</v>
      </c>
      <c r="G127" s="30" t="n">
        <v>2253</v>
      </c>
      <c r="H127" s="31" t="s">
        <v>20</v>
      </c>
      <c r="I127" s="28" t="n">
        <v>218.52</v>
      </c>
      <c r="J127" s="28" t="n">
        <v>55.19</v>
      </c>
      <c r="K127" s="35" t="n">
        <f aca="false">K14</f>
        <v>228.27</v>
      </c>
      <c r="L127" s="29" t="n">
        <v>57.54</v>
      </c>
      <c r="M127" s="3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</row>
    <row r="128" customFormat="false" ht="15" hidden="false" customHeight="true" outlineLevel="0" collapsed="false">
      <c r="A128" s="1"/>
      <c r="B128" s="20" t="n">
        <v>117</v>
      </c>
      <c r="C128" s="21" t="s">
        <v>140</v>
      </c>
      <c r="D128" s="22" t="n">
        <v>5007.15</v>
      </c>
      <c r="E128" s="23" t="n">
        <v>5230.47</v>
      </c>
      <c r="F128" s="24" t="n">
        <v>806</v>
      </c>
      <c r="G128" s="24" t="n">
        <v>2254</v>
      </c>
      <c r="H128" s="25" t="s">
        <v>20</v>
      </c>
      <c r="I128" s="22" t="n">
        <v>305.54</v>
      </c>
      <c r="J128" s="22" t="n">
        <v>55.19</v>
      </c>
      <c r="K128" s="33" t="n">
        <f aca="false">K15</f>
        <v>319.17</v>
      </c>
      <c r="L128" s="23" t="n">
        <v>57.54</v>
      </c>
      <c r="M128" s="3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</row>
    <row r="129" customFormat="false" ht="15" hidden="false" customHeight="true" outlineLevel="0" collapsed="false">
      <c r="A129" s="1"/>
      <c r="B129" s="26" t="n">
        <v>118</v>
      </c>
      <c r="C129" s="27" t="s">
        <v>141</v>
      </c>
      <c r="D129" s="28" t="n">
        <v>10014.3</v>
      </c>
      <c r="E129" s="29" t="n">
        <v>10460.94</v>
      </c>
      <c r="F129" s="30" t="n">
        <v>807</v>
      </c>
      <c r="G129" s="30" t="n">
        <v>2255</v>
      </c>
      <c r="H129" s="31" t="s">
        <v>20</v>
      </c>
      <c r="I129" s="28" t="n">
        <v>609.33</v>
      </c>
      <c r="J129" s="28" t="n">
        <v>55.19</v>
      </c>
      <c r="K129" s="35" t="n">
        <f aca="false">K16</f>
        <v>636.51</v>
      </c>
      <c r="L129" s="29" t="n">
        <v>57.54</v>
      </c>
      <c r="M129" s="3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</row>
    <row r="130" customFormat="false" ht="15" hidden="false" customHeight="true" outlineLevel="0" collapsed="false">
      <c r="A130" s="1"/>
      <c r="B130" s="20" t="n">
        <v>119</v>
      </c>
      <c r="C130" s="21" t="s">
        <v>142</v>
      </c>
      <c r="D130" s="22" t="n">
        <v>15021.47</v>
      </c>
      <c r="E130" s="23" t="n">
        <v>15691.43</v>
      </c>
      <c r="F130" s="24" t="n">
        <v>808</v>
      </c>
      <c r="G130" s="24" t="n">
        <v>2256</v>
      </c>
      <c r="H130" s="25" t="s">
        <v>20</v>
      </c>
      <c r="I130" s="22" t="n">
        <v>651.96</v>
      </c>
      <c r="J130" s="22" t="n">
        <v>55.19</v>
      </c>
      <c r="K130" s="33" t="n">
        <f aca="false">K17</f>
        <v>681.04</v>
      </c>
      <c r="L130" s="23" t="n">
        <v>57.54</v>
      </c>
      <c r="M130" s="3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</row>
    <row r="131" customFormat="false" ht="15" hidden="false" customHeight="true" outlineLevel="0" collapsed="false">
      <c r="A131" s="1"/>
      <c r="B131" s="26" t="n">
        <v>120</v>
      </c>
      <c r="C131" s="27" t="s">
        <v>143</v>
      </c>
      <c r="D131" s="28" t="n">
        <v>25035.77</v>
      </c>
      <c r="E131" s="29" t="n">
        <v>26152.37</v>
      </c>
      <c r="F131" s="30" t="n">
        <v>809</v>
      </c>
      <c r="G131" s="30" t="n">
        <v>2257</v>
      </c>
      <c r="H131" s="31" t="s">
        <v>20</v>
      </c>
      <c r="I131" s="28" t="n">
        <v>826.06</v>
      </c>
      <c r="J131" s="28" t="n">
        <v>55.19</v>
      </c>
      <c r="K131" s="35" t="n">
        <f aca="false">K18</f>
        <v>862.9</v>
      </c>
      <c r="L131" s="29" t="n">
        <v>57.54</v>
      </c>
      <c r="M131" s="3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</row>
    <row r="132" customFormat="false" ht="15" hidden="false" customHeight="true" outlineLevel="0" collapsed="false">
      <c r="A132" s="1"/>
      <c r="B132" s="20" t="n">
        <v>121</v>
      </c>
      <c r="C132" s="21" t="s">
        <v>144</v>
      </c>
      <c r="D132" s="22" t="n">
        <v>37553.65</v>
      </c>
      <c r="E132" s="23" t="n">
        <v>39228.54</v>
      </c>
      <c r="F132" s="24" t="n">
        <v>810</v>
      </c>
      <c r="G132" s="24" t="n">
        <v>2258</v>
      </c>
      <c r="H132" s="25" t="s">
        <v>20</v>
      </c>
      <c r="I132" s="22" t="n">
        <v>1044.56</v>
      </c>
      <c r="J132" s="22" t="n">
        <v>55.19</v>
      </c>
      <c r="K132" s="33" t="n">
        <f aca="false">K19</f>
        <v>1091.15</v>
      </c>
      <c r="L132" s="23" t="n">
        <v>57.54</v>
      </c>
      <c r="M132" s="3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</row>
    <row r="133" customFormat="false" ht="15" hidden="false" customHeight="true" outlineLevel="0" collapsed="false">
      <c r="A133" s="1"/>
      <c r="B133" s="26" t="n">
        <v>122</v>
      </c>
      <c r="C133" s="27" t="s">
        <v>145</v>
      </c>
      <c r="D133" s="28" t="n">
        <v>50071.55</v>
      </c>
      <c r="E133" s="29" t="n">
        <v>52304.74</v>
      </c>
      <c r="F133" s="30" t="n">
        <v>811</v>
      </c>
      <c r="G133" s="30" t="n">
        <v>2259</v>
      </c>
      <c r="H133" s="31" t="s">
        <v>20</v>
      </c>
      <c r="I133" s="28" t="n">
        <v>1394.53</v>
      </c>
      <c r="J133" s="28" t="n">
        <v>55.19</v>
      </c>
      <c r="K133" s="35" t="n">
        <f aca="false">K20</f>
        <v>1456.73</v>
      </c>
      <c r="L133" s="29" t="n">
        <v>57.54</v>
      </c>
      <c r="M133" s="3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</row>
    <row r="134" customFormat="false" ht="15" hidden="false" customHeight="true" outlineLevel="0" collapsed="false">
      <c r="A134" s="1"/>
      <c r="B134" s="20" t="n">
        <v>123</v>
      </c>
      <c r="C134" s="21" t="s">
        <v>146</v>
      </c>
      <c r="D134" s="22" t="n">
        <v>62589.43</v>
      </c>
      <c r="E134" s="23" t="n">
        <v>65380.92</v>
      </c>
      <c r="F134" s="24" t="n">
        <v>812</v>
      </c>
      <c r="G134" s="24" t="n">
        <v>2260</v>
      </c>
      <c r="H134" s="25" t="s">
        <v>20</v>
      </c>
      <c r="I134" s="22" t="n">
        <v>1655.66</v>
      </c>
      <c r="J134" s="22" t="n">
        <v>55.19</v>
      </c>
      <c r="K134" s="33" t="n">
        <f aca="false">K21</f>
        <v>1729.5</v>
      </c>
      <c r="L134" s="23" t="n">
        <v>57.54</v>
      </c>
      <c r="M134" s="3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</row>
    <row r="135" customFormat="false" ht="15" hidden="false" customHeight="true" outlineLevel="0" collapsed="false">
      <c r="A135" s="1"/>
      <c r="B135" s="26" t="n">
        <v>124</v>
      </c>
      <c r="C135" s="27" t="s">
        <v>147</v>
      </c>
      <c r="D135" s="28" t="n">
        <v>100143.09</v>
      </c>
      <c r="E135" s="29" t="n">
        <v>104609.47</v>
      </c>
      <c r="F135" s="30" t="n">
        <v>813</v>
      </c>
      <c r="G135" s="30" t="n">
        <v>2261</v>
      </c>
      <c r="H135" s="31" t="s">
        <v>20</v>
      </c>
      <c r="I135" s="28" t="n">
        <v>2176.17</v>
      </c>
      <c r="J135" s="28" t="n">
        <v>55.19</v>
      </c>
      <c r="K135" s="35" t="n">
        <f aca="false">K22</f>
        <v>2273.23</v>
      </c>
      <c r="L135" s="29" t="n">
        <v>57.54</v>
      </c>
      <c r="M135" s="3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</row>
    <row r="136" customFormat="false" ht="15" hidden="false" customHeight="true" outlineLevel="0" collapsed="false">
      <c r="A136" s="1"/>
      <c r="B136" s="20" t="n">
        <v>125</v>
      </c>
      <c r="C136" s="21" t="s">
        <v>148</v>
      </c>
      <c r="D136" s="22" t="n">
        <v>150214.64</v>
      </c>
      <c r="E136" s="23" t="n">
        <v>156914.21</v>
      </c>
      <c r="F136" s="24" t="n">
        <v>815</v>
      </c>
      <c r="G136" s="24" t="n">
        <v>2263</v>
      </c>
      <c r="H136" s="25" t="s">
        <v>20</v>
      </c>
      <c r="I136" s="22" t="n">
        <v>3263.36</v>
      </c>
      <c r="J136" s="22" t="n">
        <v>55.19</v>
      </c>
      <c r="K136" s="33" t="n">
        <f aca="false">K23</f>
        <v>3408.91</v>
      </c>
      <c r="L136" s="23" t="n">
        <v>57.54</v>
      </c>
      <c r="M136" s="3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</row>
    <row r="137" customFormat="false" ht="30" hidden="false" customHeight="true" outlineLevel="0" collapsed="false">
      <c r="A137" s="1"/>
      <c r="B137" s="26" t="n">
        <v>126</v>
      </c>
      <c r="C137" s="27" t="s">
        <v>149</v>
      </c>
      <c r="D137" s="28" t="n">
        <v>165589.35</v>
      </c>
      <c r="E137" s="29" t="n">
        <v>172643.46</v>
      </c>
      <c r="F137" s="30" t="n">
        <v>814</v>
      </c>
      <c r="G137" s="30" t="n">
        <v>2264</v>
      </c>
      <c r="H137" s="31" t="s">
        <v>20</v>
      </c>
      <c r="I137" s="28" t="n">
        <v>3988.16</v>
      </c>
      <c r="J137" s="28" t="n">
        <v>55.19</v>
      </c>
      <c r="K137" s="35" t="n">
        <f aca="false">K24</f>
        <v>4166.03</v>
      </c>
      <c r="L137" s="29" t="n">
        <v>57.54</v>
      </c>
      <c r="M137" s="3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</row>
    <row r="138" customFormat="false" ht="15" hidden="false" customHeight="true" outlineLevel="0" collapsed="false">
      <c r="A138" s="1"/>
      <c r="B138" s="20" t="n">
        <v>127</v>
      </c>
      <c r="C138" s="21" t="s">
        <v>150</v>
      </c>
      <c r="D138" s="22" t="n">
        <v>250357.73</v>
      </c>
      <c r="E138" s="23" t="n">
        <v>261523.68</v>
      </c>
      <c r="F138" s="24" t="n">
        <v>817</v>
      </c>
      <c r="G138" s="24" t="n">
        <v>2265</v>
      </c>
      <c r="H138" s="25" t="s">
        <v>20</v>
      </c>
      <c r="I138" s="22" t="n">
        <v>3988.16</v>
      </c>
      <c r="J138" s="22" t="n">
        <v>110.35</v>
      </c>
      <c r="K138" s="33" t="n">
        <f aca="false">K25</f>
        <v>4166.03</v>
      </c>
      <c r="L138" s="23" t="n">
        <v>115.05</v>
      </c>
      <c r="M138" s="3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</row>
    <row r="139" customFormat="false" ht="30" hidden="false" customHeight="true" outlineLevel="0" collapsed="false">
      <c r="A139" s="1"/>
      <c r="B139" s="26" t="n">
        <v>128</v>
      </c>
      <c r="C139" s="27" t="s">
        <v>151</v>
      </c>
      <c r="D139" s="28" t="n">
        <v>275982.22</v>
      </c>
      <c r="E139" s="29" t="n">
        <v>287739.06</v>
      </c>
      <c r="F139" s="30" t="n">
        <v>816</v>
      </c>
      <c r="G139" s="30" t="n">
        <v>2266</v>
      </c>
      <c r="H139" s="31" t="s">
        <v>20</v>
      </c>
      <c r="I139" s="28" t="n">
        <v>4712.97</v>
      </c>
      <c r="J139" s="28" t="n">
        <v>110.35</v>
      </c>
      <c r="K139" s="35" t="n">
        <f aca="false">K26</f>
        <v>4923.17</v>
      </c>
      <c r="L139" s="29" t="n">
        <v>115.05</v>
      </c>
      <c r="M139" s="3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</row>
    <row r="140" customFormat="false" ht="15" hidden="false" customHeight="true" outlineLevel="0" collapsed="false">
      <c r="A140" s="1"/>
      <c r="B140" s="20" t="n">
        <v>129</v>
      </c>
      <c r="C140" s="21" t="s">
        <v>152</v>
      </c>
      <c r="D140" s="22" t="n">
        <v>375536.58</v>
      </c>
      <c r="E140" s="23" t="n">
        <v>392285.51</v>
      </c>
      <c r="F140" s="24" t="n">
        <v>818</v>
      </c>
      <c r="G140" s="24" t="n">
        <v>2267</v>
      </c>
      <c r="H140" s="25" t="s">
        <v>20</v>
      </c>
      <c r="I140" s="22" t="n">
        <v>4712.97</v>
      </c>
      <c r="J140" s="22" t="n">
        <v>220.76</v>
      </c>
      <c r="K140" s="33" t="n">
        <f aca="false">K27</f>
        <v>4923.17</v>
      </c>
      <c r="L140" s="23" t="n">
        <v>230.16</v>
      </c>
      <c r="M140" s="3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</row>
    <row r="141" customFormat="false" ht="15" hidden="false" customHeight="true" outlineLevel="0" collapsed="false">
      <c r="A141" s="1"/>
      <c r="B141" s="26" t="n">
        <v>130</v>
      </c>
      <c r="C141" s="27" t="s">
        <v>153</v>
      </c>
      <c r="D141" s="28" t="n">
        <v>500715.44</v>
      </c>
      <c r="E141" s="29" t="n">
        <v>523047.35</v>
      </c>
      <c r="F141" s="30" t="n">
        <v>820</v>
      </c>
      <c r="G141" s="30" t="n">
        <v>2268</v>
      </c>
      <c r="H141" s="31" t="s">
        <v>20</v>
      </c>
      <c r="I141" s="28" t="n">
        <v>5437.76</v>
      </c>
      <c r="J141" s="28" t="n">
        <v>220.76</v>
      </c>
      <c r="K141" s="35" t="n">
        <f aca="false">K28</f>
        <v>5680.28</v>
      </c>
      <c r="L141" s="29" t="n">
        <v>230.16</v>
      </c>
      <c r="M141" s="3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</row>
    <row r="142" customFormat="false" ht="30" hidden="false" customHeight="true" outlineLevel="0" collapsed="false">
      <c r="A142" s="1"/>
      <c r="B142" s="20" t="n">
        <v>131</v>
      </c>
      <c r="C142" s="21" t="s">
        <v>154</v>
      </c>
      <c r="D142" s="22" t="n">
        <v>551964.53</v>
      </c>
      <c r="E142" s="23" t="n">
        <v>575478.22</v>
      </c>
      <c r="F142" s="25" t="n">
        <v>0</v>
      </c>
      <c r="G142" s="24" t="n">
        <v>2269</v>
      </c>
      <c r="H142" s="25" t="s">
        <v>20</v>
      </c>
      <c r="I142" s="22" t="n">
        <v>5803.71</v>
      </c>
      <c r="J142" s="22" t="n">
        <v>220.76</v>
      </c>
      <c r="K142" s="33" t="n">
        <f aca="false">K29</f>
        <v>6062.56</v>
      </c>
      <c r="L142" s="23" t="n">
        <v>230.16</v>
      </c>
      <c r="M142" s="3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</row>
    <row r="143" customFormat="false" ht="30" hidden="false" customHeight="true" outlineLevel="0" collapsed="false">
      <c r="A143" s="1"/>
      <c r="B143" s="26" t="n">
        <v>132</v>
      </c>
      <c r="C143" s="27" t="s">
        <v>155</v>
      </c>
      <c r="D143" s="28" t="n">
        <v>1103929.14</v>
      </c>
      <c r="E143" s="29" t="n">
        <v>1150956.52</v>
      </c>
      <c r="F143" s="30" t="n">
        <v>819</v>
      </c>
      <c r="G143" s="30" t="n">
        <v>2270</v>
      </c>
      <c r="H143" s="31" t="s">
        <v>20</v>
      </c>
      <c r="I143" s="28" t="n">
        <v>5803.71</v>
      </c>
      <c r="J143" s="28" t="n">
        <v>331.22</v>
      </c>
      <c r="K143" s="35" t="n">
        <f aca="false">K30</f>
        <v>6062.56</v>
      </c>
      <c r="L143" s="29" t="n">
        <v>345.33</v>
      </c>
      <c r="M143" s="3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</row>
    <row r="144" customFormat="false" ht="30" hidden="false" customHeight="true" outlineLevel="0" collapsed="false">
      <c r="A144" s="1"/>
      <c r="B144" s="20" t="n">
        <v>133</v>
      </c>
      <c r="C144" s="21" t="s">
        <v>156</v>
      </c>
      <c r="D144" s="22" t="n">
        <v>1103929.14</v>
      </c>
      <c r="E144" s="23" t="n">
        <v>1150956.52</v>
      </c>
      <c r="F144" s="24" t="n">
        <v>821</v>
      </c>
      <c r="G144" s="24" t="n">
        <v>2271</v>
      </c>
      <c r="H144" s="25" t="s">
        <v>20</v>
      </c>
      <c r="I144" s="22" t="n">
        <v>5803.71</v>
      </c>
      <c r="J144" s="22" t="n">
        <v>551.91</v>
      </c>
      <c r="K144" s="33" t="n">
        <f aca="false">K31</f>
        <v>6062.56</v>
      </c>
      <c r="L144" s="23" t="n">
        <v>575.42</v>
      </c>
      <c r="M144" s="3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</row>
    <row r="145" customFormat="false" ht="15" hidden="false" customHeight="true" outlineLevel="0" collapsed="false">
      <c r="A145" s="1"/>
      <c r="B145" s="26" t="n">
        <v>134</v>
      </c>
      <c r="C145" s="27" t="s">
        <v>157</v>
      </c>
      <c r="D145" s="28" t="n">
        <v>625.89</v>
      </c>
      <c r="E145" s="29" t="n">
        <v>653.8</v>
      </c>
      <c r="F145" s="30" t="n">
        <v>839</v>
      </c>
      <c r="G145" s="30" t="n">
        <v>2272</v>
      </c>
      <c r="H145" s="31" t="s">
        <v>20</v>
      </c>
      <c r="I145" s="28" t="n">
        <v>53.3</v>
      </c>
      <c r="J145" s="28" t="n">
        <v>55.19</v>
      </c>
      <c r="K145" s="35" t="n">
        <f aca="false">K12*0.5</f>
        <v>55.675</v>
      </c>
      <c r="L145" s="29" t="n">
        <v>57.54</v>
      </c>
      <c r="M145" s="3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</row>
    <row r="146" customFormat="false" ht="15" hidden="false" customHeight="true" outlineLevel="0" collapsed="false">
      <c r="A146" s="1"/>
      <c r="B146" s="20" t="n">
        <v>135</v>
      </c>
      <c r="C146" s="21" t="s">
        <v>158</v>
      </c>
      <c r="D146" s="22" t="n">
        <v>1251.79</v>
      </c>
      <c r="E146" s="23" t="n">
        <v>1307.62</v>
      </c>
      <c r="F146" s="24" t="n">
        <v>840</v>
      </c>
      <c r="G146" s="24" t="n">
        <v>2273</v>
      </c>
      <c r="H146" s="25" t="s">
        <v>20</v>
      </c>
      <c r="I146" s="22" t="n">
        <v>80.83</v>
      </c>
      <c r="J146" s="22" t="n">
        <v>55.19</v>
      </c>
      <c r="K146" s="33" t="n">
        <f aca="false">K13*0.5</f>
        <v>84.44</v>
      </c>
      <c r="L146" s="23" t="n">
        <v>57.54</v>
      </c>
      <c r="M146" s="3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</row>
    <row r="147" customFormat="false" ht="15" hidden="false" customHeight="true" outlineLevel="0" collapsed="false">
      <c r="A147" s="1"/>
      <c r="B147" s="26" t="n">
        <v>136</v>
      </c>
      <c r="C147" s="27" t="s">
        <v>159</v>
      </c>
      <c r="D147" s="28" t="n">
        <v>2503.58</v>
      </c>
      <c r="E147" s="29" t="n">
        <v>2615.24</v>
      </c>
      <c r="F147" s="30" t="n">
        <v>841</v>
      </c>
      <c r="G147" s="30" t="n">
        <v>2274</v>
      </c>
      <c r="H147" s="31" t="s">
        <v>20</v>
      </c>
      <c r="I147" s="28" t="n">
        <v>109.26</v>
      </c>
      <c r="J147" s="28" t="n">
        <v>55.19</v>
      </c>
      <c r="K147" s="35" t="n">
        <f aca="false">K14*0.5</f>
        <v>114.135</v>
      </c>
      <c r="L147" s="29" t="n">
        <v>57.54</v>
      </c>
      <c r="M147" s="3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</row>
    <row r="148" customFormat="false" ht="15" hidden="false" customHeight="true" outlineLevel="0" collapsed="false">
      <c r="A148" s="1"/>
      <c r="B148" s="20" t="n">
        <v>137</v>
      </c>
      <c r="C148" s="21" t="s">
        <v>160</v>
      </c>
      <c r="D148" s="22" t="n">
        <v>5007.15</v>
      </c>
      <c r="E148" s="23" t="n">
        <v>5230.47</v>
      </c>
      <c r="F148" s="24" t="n">
        <v>842</v>
      </c>
      <c r="G148" s="24" t="n">
        <v>2275</v>
      </c>
      <c r="H148" s="25" t="s">
        <v>20</v>
      </c>
      <c r="I148" s="22" t="n">
        <v>152.78</v>
      </c>
      <c r="J148" s="22" t="n">
        <v>55.19</v>
      </c>
      <c r="K148" s="33" t="n">
        <f aca="false">K15*0.5</f>
        <v>159.585</v>
      </c>
      <c r="L148" s="23" t="n">
        <v>57.54</v>
      </c>
      <c r="M148" s="3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</row>
    <row r="149" customFormat="false" ht="15" hidden="false" customHeight="true" outlineLevel="0" collapsed="false">
      <c r="A149" s="1"/>
      <c r="B149" s="26" t="n">
        <v>138</v>
      </c>
      <c r="C149" s="27" t="s">
        <v>161</v>
      </c>
      <c r="D149" s="28" t="n">
        <v>10014.3</v>
      </c>
      <c r="E149" s="29" t="n">
        <v>10460.94</v>
      </c>
      <c r="F149" s="30" t="n">
        <v>843</v>
      </c>
      <c r="G149" s="30" t="n">
        <v>2276</v>
      </c>
      <c r="H149" s="31" t="s">
        <v>20</v>
      </c>
      <c r="I149" s="28" t="n">
        <v>304.68</v>
      </c>
      <c r="J149" s="28" t="n">
        <v>55.19</v>
      </c>
      <c r="K149" s="35" t="n">
        <f aca="false">K16*0.5</f>
        <v>318.255</v>
      </c>
      <c r="L149" s="29" t="n">
        <v>57.54</v>
      </c>
      <c r="M149" s="3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</row>
    <row r="150" customFormat="false" ht="15" hidden="false" customHeight="true" outlineLevel="0" collapsed="false">
      <c r="A150" s="1"/>
      <c r="B150" s="20" t="n">
        <v>139</v>
      </c>
      <c r="C150" s="21" t="s">
        <v>162</v>
      </c>
      <c r="D150" s="22" t="n">
        <v>15021.47</v>
      </c>
      <c r="E150" s="23" t="n">
        <v>15691.43</v>
      </c>
      <c r="F150" s="24" t="n">
        <v>844</v>
      </c>
      <c r="G150" s="24" t="n">
        <v>2277</v>
      </c>
      <c r="H150" s="25" t="s">
        <v>20</v>
      </c>
      <c r="I150" s="22" t="n">
        <v>325.98</v>
      </c>
      <c r="J150" s="22" t="n">
        <v>55.19</v>
      </c>
      <c r="K150" s="33" t="n">
        <f aca="false">K17*0.5</f>
        <v>340.52</v>
      </c>
      <c r="L150" s="23" t="n">
        <v>57.54</v>
      </c>
      <c r="M150" s="3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</row>
    <row r="151" customFormat="false" ht="15" hidden="false" customHeight="true" outlineLevel="0" collapsed="false">
      <c r="A151" s="1"/>
      <c r="B151" s="26" t="n">
        <v>140</v>
      </c>
      <c r="C151" s="27" t="s">
        <v>163</v>
      </c>
      <c r="D151" s="28" t="n">
        <v>25035.77</v>
      </c>
      <c r="E151" s="29" t="n">
        <v>26152.37</v>
      </c>
      <c r="F151" s="30" t="n">
        <v>845</v>
      </c>
      <c r="G151" s="30" t="n">
        <v>2278</v>
      </c>
      <c r="H151" s="31" t="s">
        <v>20</v>
      </c>
      <c r="I151" s="28" t="n">
        <v>413.04</v>
      </c>
      <c r="J151" s="28" t="n">
        <v>55.19</v>
      </c>
      <c r="K151" s="35" t="n">
        <f aca="false">K18*0.5</f>
        <v>431.45</v>
      </c>
      <c r="L151" s="29" t="n">
        <v>57.54</v>
      </c>
      <c r="M151" s="3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</row>
    <row r="152" customFormat="false" ht="15" hidden="false" customHeight="true" outlineLevel="0" collapsed="false">
      <c r="A152" s="1"/>
      <c r="B152" s="20" t="n">
        <v>141</v>
      </c>
      <c r="C152" s="21" t="s">
        <v>164</v>
      </c>
      <c r="D152" s="22" t="n">
        <v>37553.65</v>
      </c>
      <c r="E152" s="23" t="n">
        <v>39228.54</v>
      </c>
      <c r="F152" s="24" t="n">
        <v>846</v>
      </c>
      <c r="G152" s="24" t="n">
        <v>2279</v>
      </c>
      <c r="H152" s="25" t="s">
        <v>20</v>
      </c>
      <c r="I152" s="22" t="n">
        <v>522.28</v>
      </c>
      <c r="J152" s="22" t="n">
        <v>55.19</v>
      </c>
      <c r="K152" s="33" t="n">
        <f aca="false">K19*0.5</f>
        <v>545.575</v>
      </c>
      <c r="L152" s="23" t="n">
        <v>57.54</v>
      </c>
      <c r="M152" s="3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</row>
    <row r="153" customFormat="false" ht="15" hidden="false" customHeight="true" outlineLevel="0" collapsed="false">
      <c r="A153" s="1"/>
      <c r="B153" s="26" t="n">
        <v>142</v>
      </c>
      <c r="C153" s="27" t="s">
        <v>165</v>
      </c>
      <c r="D153" s="28" t="n">
        <v>50071.55</v>
      </c>
      <c r="E153" s="29" t="n">
        <v>52304.74</v>
      </c>
      <c r="F153" s="30" t="n">
        <v>847</v>
      </c>
      <c r="G153" s="30" t="n">
        <v>2280</v>
      </c>
      <c r="H153" s="31" t="s">
        <v>20</v>
      </c>
      <c r="I153" s="28" t="n">
        <v>697.26</v>
      </c>
      <c r="J153" s="28" t="n">
        <v>55.19</v>
      </c>
      <c r="K153" s="35" t="n">
        <f aca="false">K20*0.5</f>
        <v>728.365</v>
      </c>
      <c r="L153" s="29" t="n">
        <v>57.54</v>
      </c>
      <c r="M153" s="3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</row>
    <row r="154" customFormat="false" ht="15" hidden="false" customHeight="true" outlineLevel="0" collapsed="false">
      <c r="A154" s="1"/>
      <c r="B154" s="20" t="n">
        <v>143</v>
      </c>
      <c r="C154" s="21" t="s">
        <v>166</v>
      </c>
      <c r="D154" s="22" t="n">
        <v>62589.43</v>
      </c>
      <c r="E154" s="23" t="n">
        <v>65380.92</v>
      </c>
      <c r="F154" s="24" t="n">
        <v>848</v>
      </c>
      <c r="G154" s="24" t="n">
        <v>2281</v>
      </c>
      <c r="H154" s="25" t="s">
        <v>20</v>
      </c>
      <c r="I154" s="22" t="n">
        <v>827.84</v>
      </c>
      <c r="J154" s="22" t="n">
        <v>55.19</v>
      </c>
      <c r="K154" s="33" t="n">
        <f aca="false">K21*0.5</f>
        <v>864.75</v>
      </c>
      <c r="L154" s="23" t="n">
        <v>57.54</v>
      </c>
      <c r="M154" s="3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</row>
    <row r="155" customFormat="false" ht="15" hidden="false" customHeight="true" outlineLevel="0" collapsed="false">
      <c r="A155" s="1"/>
      <c r="B155" s="26" t="n">
        <v>144</v>
      </c>
      <c r="C155" s="27" t="s">
        <v>167</v>
      </c>
      <c r="D155" s="28" t="n">
        <v>100143.09</v>
      </c>
      <c r="E155" s="29" t="n">
        <v>104609.47</v>
      </c>
      <c r="F155" s="30" t="n">
        <v>849</v>
      </c>
      <c r="G155" s="30" t="n">
        <v>2282</v>
      </c>
      <c r="H155" s="31" t="s">
        <v>20</v>
      </c>
      <c r="I155" s="28" t="n">
        <v>1088.09</v>
      </c>
      <c r="J155" s="28" t="n">
        <v>55.19</v>
      </c>
      <c r="K155" s="35" t="n">
        <f aca="false">K22*0.5</f>
        <v>1136.615</v>
      </c>
      <c r="L155" s="29" t="n">
        <v>57.54</v>
      </c>
      <c r="M155" s="3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</row>
    <row r="156" customFormat="false" ht="15" hidden="false" customHeight="true" outlineLevel="0" collapsed="false">
      <c r="A156" s="1"/>
      <c r="B156" s="20" t="n">
        <v>145</v>
      </c>
      <c r="C156" s="21" t="s">
        <v>168</v>
      </c>
      <c r="D156" s="22" t="n">
        <v>150214.64</v>
      </c>
      <c r="E156" s="23" t="n">
        <v>156914.21</v>
      </c>
      <c r="F156" s="24" t="n">
        <v>851</v>
      </c>
      <c r="G156" s="24" t="n">
        <v>2284</v>
      </c>
      <c r="H156" s="25" t="s">
        <v>20</v>
      </c>
      <c r="I156" s="22" t="n">
        <v>1631.69</v>
      </c>
      <c r="J156" s="22" t="n">
        <v>55.19</v>
      </c>
      <c r="K156" s="33" t="n">
        <f aca="false">K23*0.5</f>
        <v>1704.455</v>
      </c>
      <c r="L156" s="23" t="n">
        <v>57.54</v>
      </c>
      <c r="M156" s="3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</row>
    <row r="157" customFormat="false" ht="30" hidden="false" customHeight="true" outlineLevel="0" collapsed="false">
      <c r="A157" s="1"/>
      <c r="B157" s="26" t="n">
        <v>146</v>
      </c>
      <c r="C157" s="27" t="s">
        <v>169</v>
      </c>
      <c r="D157" s="28" t="n">
        <v>165589.35</v>
      </c>
      <c r="E157" s="29" t="n">
        <v>172643.46</v>
      </c>
      <c r="F157" s="30" t="n">
        <v>850</v>
      </c>
      <c r="G157" s="30" t="n">
        <v>2285</v>
      </c>
      <c r="H157" s="31" t="s">
        <v>20</v>
      </c>
      <c r="I157" s="28" t="n">
        <v>1994.09</v>
      </c>
      <c r="J157" s="28" t="n">
        <v>55.19</v>
      </c>
      <c r="K157" s="35" t="n">
        <f aca="false">K24*0.5</f>
        <v>2083.015</v>
      </c>
      <c r="L157" s="29" t="n">
        <v>57.54</v>
      </c>
      <c r="M157" s="3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</row>
    <row r="158" customFormat="false" ht="15" hidden="false" customHeight="true" outlineLevel="0" collapsed="false">
      <c r="A158" s="1"/>
      <c r="B158" s="20" t="n">
        <v>147</v>
      </c>
      <c r="C158" s="21" t="s">
        <v>170</v>
      </c>
      <c r="D158" s="22" t="n">
        <v>250357.73</v>
      </c>
      <c r="E158" s="23" t="n">
        <v>261523.68</v>
      </c>
      <c r="F158" s="24" t="n">
        <v>853</v>
      </c>
      <c r="G158" s="24" t="n">
        <v>2286</v>
      </c>
      <c r="H158" s="25" t="s">
        <v>20</v>
      </c>
      <c r="I158" s="22" t="n">
        <v>1994.09</v>
      </c>
      <c r="J158" s="22" t="n">
        <v>110.35</v>
      </c>
      <c r="K158" s="33" t="n">
        <f aca="false">K25*0.5</f>
        <v>2083.015</v>
      </c>
      <c r="L158" s="23" t="n">
        <v>115.05</v>
      </c>
      <c r="M158" s="3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</row>
    <row r="159" customFormat="false" ht="30" hidden="false" customHeight="true" outlineLevel="0" collapsed="false">
      <c r="A159" s="1"/>
      <c r="B159" s="26" t="n">
        <v>148</v>
      </c>
      <c r="C159" s="27" t="s">
        <v>171</v>
      </c>
      <c r="D159" s="28" t="n">
        <v>275982.22</v>
      </c>
      <c r="E159" s="29" t="n">
        <v>287739.06</v>
      </c>
      <c r="F159" s="30" t="n">
        <v>852</v>
      </c>
      <c r="G159" s="30" t="n">
        <v>2287</v>
      </c>
      <c r="H159" s="31" t="s">
        <v>20</v>
      </c>
      <c r="I159" s="28" t="n">
        <v>2356.49</v>
      </c>
      <c r="J159" s="28" t="n">
        <v>110.35</v>
      </c>
      <c r="K159" s="35" t="n">
        <f aca="false">K26*0.5</f>
        <v>2461.585</v>
      </c>
      <c r="L159" s="29" t="n">
        <v>115.05</v>
      </c>
      <c r="M159" s="3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</row>
    <row r="160" customFormat="false" ht="15" hidden="false" customHeight="true" outlineLevel="0" collapsed="false">
      <c r="A160" s="1"/>
      <c r="B160" s="20" t="n">
        <v>149</v>
      </c>
      <c r="C160" s="21" t="s">
        <v>172</v>
      </c>
      <c r="D160" s="22" t="n">
        <v>375536.58</v>
      </c>
      <c r="E160" s="23" t="n">
        <v>392285.51</v>
      </c>
      <c r="F160" s="24" t="n">
        <v>854</v>
      </c>
      <c r="G160" s="24" t="n">
        <v>2288</v>
      </c>
      <c r="H160" s="25" t="s">
        <v>20</v>
      </c>
      <c r="I160" s="22" t="n">
        <v>2356.49</v>
      </c>
      <c r="J160" s="22" t="n">
        <v>220.76</v>
      </c>
      <c r="K160" s="33" t="n">
        <f aca="false">K27*0.5</f>
        <v>2461.585</v>
      </c>
      <c r="L160" s="23" t="n">
        <v>230.16</v>
      </c>
      <c r="M160" s="3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</row>
    <row r="161" customFormat="false" ht="15" hidden="false" customHeight="true" outlineLevel="0" collapsed="false">
      <c r="A161" s="1"/>
      <c r="B161" s="26" t="n">
        <v>150</v>
      </c>
      <c r="C161" s="27" t="s">
        <v>173</v>
      </c>
      <c r="D161" s="28" t="n">
        <v>500715.44</v>
      </c>
      <c r="E161" s="29" t="n">
        <v>523047.35</v>
      </c>
      <c r="F161" s="30" t="n">
        <v>856</v>
      </c>
      <c r="G161" s="30" t="n">
        <v>2289</v>
      </c>
      <c r="H161" s="31" t="s">
        <v>20</v>
      </c>
      <c r="I161" s="28" t="n">
        <v>2718.88</v>
      </c>
      <c r="J161" s="28" t="n">
        <v>220.76</v>
      </c>
      <c r="K161" s="35" t="n">
        <f aca="false">K28*0.5</f>
        <v>2840.14</v>
      </c>
      <c r="L161" s="29" t="n">
        <v>230.16</v>
      </c>
      <c r="M161" s="3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</row>
    <row r="162" customFormat="false" ht="30" hidden="false" customHeight="true" outlineLevel="0" collapsed="false">
      <c r="A162" s="1"/>
      <c r="B162" s="20" t="n">
        <v>151</v>
      </c>
      <c r="C162" s="21" t="s">
        <v>174</v>
      </c>
      <c r="D162" s="22" t="n">
        <v>551964.53</v>
      </c>
      <c r="E162" s="23" t="n">
        <v>575478.22</v>
      </c>
      <c r="F162" s="25" t="n">
        <v>0</v>
      </c>
      <c r="G162" s="24" t="n">
        <v>2290</v>
      </c>
      <c r="H162" s="25" t="s">
        <v>20</v>
      </c>
      <c r="I162" s="22" t="n">
        <v>2901.86</v>
      </c>
      <c r="J162" s="22" t="n">
        <v>220.76</v>
      </c>
      <c r="K162" s="33" t="n">
        <f aca="false">K29*0.5</f>
        <v>3031.28</v>
      </c>
      <c r="L162" s="23" t="n">
        <v>230.16</v>
      </c>
      <c r="M162" s="3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</row>
    <row r="163" customFormat="false" ht="30" hidden="false" customHeight="true" outlineLevel="0" collapsed="false">
      <c r="A163" s="1"/>
      <c r="B163" s="26" t="n">
        <v>152</v>
      </c>
      <c r="C163" s="27" t="s">
        <v>175</v>
      </c>
      <c r="D163" s="28" t="n">
        <v>1103929.14</v>
      </c>
      <c r="E163" s="29" t="n">
        <v>1150956.52</v>
      </c>
      <c r="F163" s="30" t="n">
        <v>855</v>
      </c>
      <c r="G163" s="30" t="n">
        <v>2291</v>
      </c>
      <c r="H163" s="31" t="s">
        <v>20</v>
      </c>
      <c r="I163" s="28" t="n">
        <v>2901.86</v>
      </c>
      <c r="J163" s="28" t="n">
        <v>331.22</v>
      </c>
      <c r="K163" s="35" t="n">
        <f aca="false">K30*0.5</f>
        <v>3031.28</v>
      </c>
      <c r="L163" s="29" t="n">
        <v>345.33</v>
      </c>
      <c r="M163" s="3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</row>
    <row r="164" customFormat="false" ht="30" hidden="false" customHeight="true" outlineLevel="0" collapsed="false">
      <c r="A164" s="1"/>
      <c r="B164" s="20" t="n">
        <v>153</v>
      </c>
      <c r="C164" s="21" t="s">
        <v>176</v>
      </c>
      <c r="D164" s="22" t="n">
        <v>1103929.14</v>
      </c>
      <c r="E164" s="23" t="n">
        <v>1150956.52</v>
      </c>
      <c r="F164" s="24" t="n">
        <v>857</v>
      </c>
      <c r="G164" s="24" t="n">
        <v>2292</v>
      </c>
      <c r="H164" s="25" t="s">
        <v>20</v>
      </c>
      <c r="I164" s="22" t="n">
        <v>2901.86</v>
      </c>
      <c r="J164" s="22" t="n">
        <v>551.91</v>
      </c>
      <c r="K164" s="33" t="n">
        <f aca="false">K31*0.5</f>
        <v>3031.28</v>
      </c>
      <c r="L164" s="23" t="n">
        <v>575.42</v>
      </c>
      <c r="M164" s="3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</row>
    <row r="165" customFormat="false" ht="30" hidden="false" customHeight="true" outlineLevel="0" collapsed="false">
      <c r="A165" s="1"/>
      <c r="B165" s="26" t="n">
        <v>154</v>
      </c>
      <c r="C165" s="27" t="s">
        <v>177</v>
      </c>
      <c r="D165" s="28" t="n">
        <v>625.89</v>
      </c>
      <c r="E165" s="29" t="n">
        <v>653.8</v>
      </c>
      <c r="F165" s="30" t="n">
        <v>1645</v>
      </c>
      <c r="G165" s="30" t="n">
        <v>2293</v>
      </c>
      <c r="H165" s="31" t="s">
        <v>20</v>
      </c>
      <c r="I165" s="28" t="n">
        <v>31.98</v>
      </c>
      <c r="J165" s="28" t="n">
        <v>55.19</v>
      </c>
      <c r="K165" s="35" t="n">
        <f aca="false">K12*0.3</f>
        <v>33.405</v>
      </c>
      <c r="L165" s="29" t="n">
        <v>57.54</v>
      </c>
      <c r="M165" s="3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</row>
    <row r="166" customFormat="false" ht="30" hidden="false" customHeight="true" outlineLevel="0" collapsed="false">
      <c r="A166" s="1"/>
      <c r="B166" s="20" t="n">
        <v>155</v>
      </c>
      <c r="C166" s="21" t="s">
        <v>178</v>
      </c>
      <c r="D166" s="22" t="n">
        <v>1251.79</v>
      </c>
      <c r="E166" s="23" t="n">
        <v>1307.62</v>
      </c>
      <c r="F166" s="24" t="n">
        <v>1646</v>
      </c>
      <c r="G166" s="24" t="n">
        <v>2294</v>
      </c>
      <c r="H166" s="25" t="s">
        <v>20</v>
      </c>
      <c r="I166" s="22" t="n">
        <v>48.5</v>
      </c>
      <c r="J166" s="22" t="n">
        <v>55.19</v>
      </c>
      <c r="K166" s="33" t="n">
        <f aca="false">K13*0.3</f>
        <v>50.664</v>
      </c>
      <c r="L166" s="23" t="n">
        <v>57.54</v>
      </c>
      <c r="M166" s="3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</row>
    <row r="167" customFormat="false" ht="30" hidden="false" customHeight="true" outlineLevel="0" collapsed="false">
      <c r="A167" s="1"/>
      <c r="B167" s="26" t="n">
        <v>156</v>
      </c>
      <c r="C167" s="27" t="s">
        <v>179</v>
      </c>
      <c r="D167" s="28" t="n">
        <v>2503.58</v>
      </c>
      <c r="E167" s="29" t="n">
        <v>2615.24</v>
      </c>
      <c r="F167" s="30" t="n">
        <v>1647</v>
      </c>
      <c r="G167" s="30" t="n">
        <v>2295</v>
      </c>
      <c r="H167" s="31" t="s">
        <v>20</v>
      </c>
      <c r="I167" s="28" t="n">
        <v>65.55</v>
      </c>
      <c r="J167" s="28" t="n">
        <v>55.19</v>
      </c>
      <c r="K167" s="35" t="n">
        <f aca="false">K14*0.3</f>
        <v>68.481</v>
      </c>
      <c r="L167" s="29" t="n">
        <v>57.54</v>
      </c>
      <c r="M167" s="3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</row>
    <row r="168" customFormat="false" ht="30" hidden="false" customHeight="true" outlineLevel="0" collapsed="false">
      <c r="A168" s="1"/>
      <c r="B168" s="20" t="n">
        <v>157</v>
      </c>
      <c r="C168" s="21" t="s">
        <v>180</v>
      </c>
      <c r="D168" s="22" t="n">
        <v>5007.15</v>
      </c>
      <c r="E168" s="23" t="n">
        <v>5230.47</v>
      </c>
      <c r="F168" s="24" t="n">
        <v>1648</v>
      </c>
      <c r="G168" s="24" t="n">
        <v>2296</v>
      </c>
      <c r="H168" s="25" t="s">
        <v>20</v>
      </c>
      <c r="I168" s="22" t="n">
        <v>91.66</v>
      </c>
      <c r="J168" s="22" t="n">
        <v>55.19</v>
      </c>
      <c r="K168" s="33" t="n">
        <f aca="false">K15*0.3</f>
        <v>95.751</v>
      </c>
      <c r="L168" s="23" t="n">
        <v>57.54</v>
      </c>
      <c r="M168" s="3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</row>
    <row r="169" customFormat="false" ht="30" hidden="false" customHeight="true" outlineLevel="0" collapsed="false">
      <c r="A169" s="1"/>
      <c r="B169" s="26" t="n">
        <v>158</v>
      </c>
      <c r="C169" s="27" t="s">
        <v>181</v>
      </c>
      <c r="D169" s="28" t="n">
        <v>10014.3</v>
      </c>
      <c r="E169" s="29" t="n">
        <v>10460.94</v>
      </c>
      <c r="F169" s="30" t="n">
        <v>1649</v>
      </c>
      <c r="G169" s="30" t="n">
        <v>2297</v>
      </c>
      <c r="H169" s="31" t="s">
        <v>20</v>
      </c>
      <c r="I169" s="28" t="n">
        <v>182.81</v>
      </c>
      <c r="J169" s="28" t="n">
        <v>55.19</v>
      </c>
      <c r="K169" s="35" t="n">
        <f aca="false">K16*0.3</f>
        <v>190.953</v>
      </c>
      <c r="L169" s="29" t="n">
        <v>57.54</v>
      </c>
      <c r="M169" s="3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</row>
    <row r="170" customFormat="false" ht="30" hidden="false" customHeight="true" outlineLevel="0" collapsed="false">
      <c r="A170" s="1"/>
      <c r="B170" s="20" t="n">
        <v>159</v>
      </c>
      <c r="C170" s="21" t="s">
        <v>182</v>
      </c>
      <c r="D170" s="22" t="n">
        <v>15021.47</v>
      </c>
      <c r="E170" s="23" t="n">
        <v>15691.43</v>
      </c>
      <c r="F170" s="24" t="n">
        <v>1650</v>
      </c>
      <c r="G170" s="24" t="n">
        <v>2298</v>
      </c>
      <c r="H170" s="25" t="s">
        <v>20</v>
      </c>
      <c r="I170" s="22" t="n">
        <v>195.59</v>
      </c>
      <c r="J170" s="22" t="n">
        <v>55.19</v>
      </c>
      <c r="K170" s="33" t="n">
        <f aca="false">K17*0.3</f>
        <v>204.312</v>
      </c>
      <c r="L170" s="23" t="n">
        <v>57.54</v>
      </c>
      <c r="M170" s="3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</row>
    <row r="171" customFormat="false" ht="30" hidden="false" customHeight="true" outlineLevel="0" collapsed="false">
      <c r="A171" s="1"/>
      <c r="B171" s="26" t="n">
        <v>160</v>
      </c>
      <c r="C171" s="27" t="s">
        <v>183</v>
      </c>
      <c r="D171" s="28" t="n">
        <v>25035.77</v>
      </c>
      <c r="E171" s="29" t="n">
        <v>26152.37</v>
      </c>
      <c r="F171" s="30" t="n">
        <v>1651</v>
      </c>
      <c r="G171" s="30" t="n">
        <v>2299</v>
      </c>
      <c r="H171" s="31" t="s">
        <v>20</v>
      </c>
      <c r="I171" s="28" t="n">
        <v>247.82</v>
      </c>
      <c r="J171" s="28" t="n">
        <v>55.19</v>
      </c>
      <c r="K171" s="35" t="n">
        <f aca="false">K18*0.3</f>
        <v>258.87</v>
      </c>
      <c r="L171" s="29" t="n">
        <v>57.54</v>
      </c>
      <c r="M171" s="3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</row>
    <row r="172" customFormat="false" ht="30" hidden="false" customHeight="true" outlineLevel="0" collapsed="false">
      <c r="A172" s="1"/>
      <c r="B172" s="20" t="n">
        <v>161</v>
      </c>
      <c r="C172" s="21" t="s">
        <v>184</v>
      </c>
      <c r="D172" s="22" t="n">
        <v>37553.65</v>
      </c>
      <c r="E172" s="23" t="n">
        <v>39228.54</v>
      </c>
      <c r="F172" s="24" t="n">
        <v>1652</v>
      </c>
      <c r="G172" s="24" t="n">
        <v>2300</v>
      </c>
      <c r="H172" s="25" t="s">
        <v>20</v>
      </c>
      <c r="I172" s="22" t="n">
        <v>313.37</v>
      </c>
      <c r="J172" s="22" t="n">
        <v>55.19</v>
      </c>
      <c r="K172" s="33" t="n">
        <f aca="false">K19*0.3</f>
        <v>327.345</v>
      </c>
      <c r="L172" s="23" t="n">
        <v>57.54</v>
      </c>
      <c r="M172" s="3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</row>
    <row r="173" customFormat="false" ht="30" hidden="false" customHeight="true" outlineLevel="0" collapsed="false">
      <c r="A173" s="1"/>
      <c r="B173" s="26" t="n">
        <v>162</v>
      </c>
      <c r="C173" s="27" t="s">
        <v>185</v>
      </c>
      <c r="D173" s="28" t="n">
        <v>50071.55</v>
      </c>
      <c r="E173" s="29" t="n">
        <v>52304.74</v>
      </c>
      <c r="F173" s="30" t="n">
        <v>1653</v>
      </c>
      <c r="G173" s="30" t="n">
        <v>2301</v>
      </c>
      <c r="H173" s="31" t="s">
        <v>20</v>
      </c>
      <c r="I173" s="28" t="n">
        <v>418.36</v>
      </c>
      <c r="J173" s="28" t="n">
        <v>55.19</v>
      </c>
      <c r="K173" s="35" t="n">
        <f aca="false">K20*0.3</f>
        <v>437.019</v>
      </c>
      <c r="L173" s="29" t="n">
        <v>57.54</v>
      </c>
      <c r="M173" s="3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</row>
    <row r="174" customFormat="false" ht="30" hidden="false" customHeight="true" outlineLevel="0" collapsed="false">
      <c r="A174" s="1"/>
      <c r="B174" s="20" t="n">
        <v>163</v>
      </c>
      <c r="C174" s="21" t="s">
        <v>186</v>
      </c>
      <c r="D174" s="22" t="n">
        <v>62589.43</v>
      </c>
      <c r="E174" s="23" t="n">
        <v>65380.92</v>
      </c>
      <c r="F174" s="24" t="n">
        <v>1654</v>
      </c>
      <c r="G174" s="24" t="n">
        <v>2302</v>
      </c>
      <c r="H174" s="25" t="s">
        <v>20</v>
      </c>
      <c r="I174" s="22" t="n">
        <v>496.7</v>
      </c>
      <c r="J174" s="22" t="n">
        <v>55.19</v>
      </c>
      <c r="K174" s="33" t="n">
        <f aca="false">K21*0.3</f>
        <v>518.85</v>
      </c>
      <c r="L174" s="23" t="n">
        <v>57.54</v>
      </c>
      <c r="M174" s="3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</row>
    <row r="175" customFormat="false" ht="30" hidden="false" customHeight="true" outlineLevel="0" collapsed="false">
      <c r="A175" s="1"/>
      <c r="B175" s="26" t="n">
        <v>164</v>
      </c>
      <c r="C175" s="27" t="s">
        <v>187</v>
      </c>
      <c r="D175" s="28" t="n">
        <v>100143.09</v>
      </c>
      <c r="E175" s="29" t="n">
        <v>104609.47</v>
      </c>
      <c r="F175" s="30" t="n">
        <v>1655</v>
      </c>
      <c r="G175" s="30" t="n">
        <v>2303</v>
      </c>
      <c r="H175" s="31" t="s">
        <v>20</v>
      </c>
      <c r="I175" s="28" t="n">
        <v>652.86</v>
      </c>
      <c r="J175" s="28" t="n">
        <v>55.19</v>
      </c>
      <c r="K175" s="35" t="n">
        <f aca="false">K22*0.3</f>
        <v>681.969</v>
      </c>
      <c r="L175" s="29" t="n">
        <v>57.54</v>
      </c>
      <c r="M175" s="3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</row>
    <row r="176" customFormat="false" ht="30" hidden="false" customHeight="true" outlineLevel="0" collapsed="false">
      <c r="A176" s="1"/>
      <c r="B176" s="20" t="n">
        <v>165</v>
      </c>
      <c r="C176" s="21" t="s">
        <v>188</v>
      </c>
      <c r="D176" s="22" t="n">
        <v>150214.64</v>
      </c>
      <c r="E176" s="23" t="n">
        <v>156914.21</v>
      </c>
      <c r="F176" s="24" t="n">
        <v>1657</v>
      </c>
      <c r="G176" s="24" t="n">
        <v>2305</v>
      </c>
      <c r="H176" s="25" t="s">
        <v>20</v>
      </c>
      <c r="I176" s="22" t="n">
        <v>979.02</v>
      </c>
      <c r="J176" s="22" t="n">
        <v>55.19</v>
      </c>
      <c r="K176" s="33" t="n">
        <f aca="false">K23*0.3</f>
        <v>1022.673</v>
      </c>
      <c r="L176" s="23" t="n">
        <v>57.54</v>
      </c>
      <c r="M176" s="3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</row>
    <row r="177" customFormat="false" ht="30" hidden="false" customHeight="true" outlineLevel="0" collapsed="false">
      <c r="A177" s="1"/>
      <c r="B177" s="26" t="n">
        <v>166</v>
      </c>
      <c r="C177" s="27" t="s">
        <v>189</v>
      </c>
      <c r="D177" s="28" t="n">
        <v>165589.35</v>
      </c>
      <c r="E177" s="29" t="n">
        <v>172643.46</v>
      </c>
      <c r="F177" s="30" t="n">
        <v>1656</v>
      </c>
      <c r="G177" s="30" t="n">
        <v>2306</v>
      </c>
      <c r="H177" s="31" t="s">
        <v>20</v>
      </c>
      <c r="I177" s="28" t="n">
        <v>1196.46</v>
      </c>
      <c r="J177" s="28" t="n">
        <v>55.19</v>
      </c>
      <c r="K177" s="35" t="n">
        <f aca="false">K24*0.3</f>
        <v>1249.809</v>
      </c>
      <c r="L177" s="29" t="n">
        <v>57.54</v>
      </c>
      <c r="M177" s="3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</row>
    <row r="178" customFormat="false" ht="30" hidden="false" customHeight="true" outlineLevel="0" collapsed="false">
      <c r="A178" s="1"/>
      <c r="B178" s="20" t="n">
        <v>167</v>
      </c>
      <c r="C178" s="21" t="s">
        <v>190</v>
      </c>
      <c r="D178" s="22" t="n">
        <v>250357.73</v>
      </c>
      <c r="E178" s="23" t="n">
        <v>261523.68</v>
      </c>
      <c r="F178" s="24" t="n">
        <v>1659</v>
      </c>
      <c r="G178" s="24" t="n">
        <v>2307</v>
      </c>
      <c r="H178" s="25" t="s">
        <v>20</v>
      </c>
      <c r="I178" s="22" t="n">
        <v>1196.46</v>
      </c>
      <c r="J178" s="22" t="n">
        <v>110.35</v>
      </c>
      <c r="K178" s="33" t="n">
        <f aca="false">K25*0.3</f>
        <v>1249.809</v>
      </c>
      <c r="L178" s="23" t="n">
        <v>115.05</v>
      </c>
      <c r="M178" s="3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</row>
    <row r="179" customFormat="false" ht="30" hidden="false" customHeight="true" outlineLevel="0" collapsed="false">
      <c r="A179" s="1"/>
      <c r="B179" s="26" t="n">
        <v>168</v>
      </c>
      <c r="C179" s="27" t="s">
        <v>191</v>
      </c>
      <c r="D179" s="28" t="n">
        <v>275982.22</v>
      </c>
      <c r="E179" s="29" t="n">
        <v>287739.06</v>
      </c>
      <c r="F179" s="30" t="n">
        <v>1658</v>
      </c>
      <c r="G179" s="30" t="n">
        <v>2308</v>
      </c>
      <c r="H179" s="31" t="s">
        <v>20</v>
      </c>
      <c r="I179" s="28" t="n">
        <v>1413.9</v>
      </c>
      <c r="J179" s="28" t="n">
        <v>110.35</v>
      </c>
      <c r="K179" s="35" t="n">
        <f aca="false">K26*0.3</f>
        <v>1476.951</v>
      </c>
      <c r="L179" s="29" t="n">
        <v>115.05</v>
      </c>
      <c r="M179" s="3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</row>
    <row r="180" customFormat="false" ht="30" hidden="false" customHeight="true" outlineLevel="0" collapsed="false">
      <c r="A180" s="1"/>
      <c r="B180" s="20" t="n">
        <v>169</v>
      </c>
      <c r="C180" s="21" t="s">
        <v>192</v>
      </c>
      <c r="D180" s="22" t="n">
        <v>375536.58</v>
      </c>
      <c r="E180" s="23" t="n">
        <v>392285.51</v>
      </c>
      <c r="F180" s="24" t="n">
        <v>1660</v>
      </c>
      <c r="G180" s="24" t="n">
        <v>2309</v>
      </c>
      <c r="H180" s="25" t="s">
        <v>20</v>
      </c>
      <c r="I180" s="22" t="n">
        <v>1413.9</v>
      </c>
      <c r="J180" s="22" t="n">
        <v>220.76</v>
      </c>
      <c r="K180" s="33" t="n">
        <f aca="false">K27*0.3</f>
        <v>1476.951</v>
      </c>
      <c r="L180" s="23" t="n">
        <v>230.16</v>
      </c>
      <c r="M180" s="3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</row>
    <row r="181" customFormat="false" ht="30" hidden="false" customHeight="true" outlineLevel="0" collapsed="false">
      <c r="A181" s="1"/>
      <c r="B181" s="26" t="n">
        <v>170</v>
      </c>
      <c r="C181" s="27" t="s">
        <v>193</v>
      </c>
      <c r="D181" s="28" t="n">
        <v>500715.44</v>
      </c>
      <c r="E181" s="29" t="n">
        <v>523047.35</v>
      </c>
      <c r="F181" s="30" t="n">
        <v>1662</v>
      </c>
      <c r="G181" s="30" t="n">
        <v>2310</v>
      </c>
      <c r="H181" s="31" t="s">
        <v>20</v>
      </c>
      <c r="I181" s="28" t="n">
        <v>1631.33</v>
      </c>
      <c r="J181" s="28" t="n">
        <v>220.76</v>
      </c>
      <c r="K181" s="35" t="n">
        <f aca="false">K28*0.3</f>
        <v>1704.084</v>
      </c>
      <c r="L181" s="29" t="n">
        <v>230.16</v>
      </c>
      <c r="M181" s="3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</row>
    <row r="182" customFormat="false" ht="30" hidden="false" customHeight="true" outlineLevel="0" collapsed="false">
      <c r="A182" s="1"/>
      <c r="B182" s="20" t="n">
        <v>171</v>
      </c>
      <c r="C182" s="21" t="s">
        <v>194</v>
      </c>
      <c r="D182" s="22" t="n">
        <v>551964.53</v>
      </c>
      <c r="E182" s="23" t="n">
        <v>575478.22</v>
      </c>
      <c r="F182" s="25" t="n">
        <v>0</v>
      </c>
      <c r="G182" s="24" t="n">
        <v>2311</v>
      </c>
      <c r="H182" s="25" t="s">
        <v>20</v>
      </c>
      <c r="I182" s="22" t="n">
        <v>1741.1</v>
      </c>
      <c r="J182" s="22" t="n">
        <v>220.76</v>
      </c>
      <c r="K182" s="33" t="n">
        <f aca="false">K29*0.3</f>
        <v>1818.768</v>
      </c>
      <c r="L182" s="23" t="n">
        <v>230.16</v>
      </c>
      <c r="M182" s="3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</row>
    <row r="183" customFormat="false" ht="30" hidden="false" customHeight="true" outlineLevel="0" collapsed="false">
      <c r="A183" s="1"/>
      <c r="B183" s="26" t="n">
        <v>172</v>
      </c>
      <c r="C183" s="27" t="s">
        <v>195</v>
      </c>
      <c r="D183" s="28" t="n">
        <v>1103929.14</v>
      </c>
      <c r="E183" s="29" t="n">
        <v>1150956.52</v>
      </c>
      <c r="F183" s="30" t="n">
        <v>1661</v>
      </c>
      <c r="G183" s="30" t="n">
        <v>2312</v>
      </c>
      <c r="H183" s="31" t="s">
        <v>20</v>
      </c>
      <c r="I183" s="28" t="n">
        <v>1741.1</v>
      </c>
      <c r="J183" s="28" t="n">
        <v>331.22</v>
      </c>
      <c r="K183" s="35" t="n">
        <f aca="false">K30*0.3</f>
        <v>1818.768</v>
      </c>
      <c r="L183" s="29" t="n">
        <v>345.33</v>
      </c>
      <c r="M183" s="3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</row>
    <row r="184" customFormat="false" ht="30" hidden="false" customHeight="true" outlineLevel="0" collapsed="false">
      <c r="A184" s="1"/>
      <c r="B184" s="20" t="n">
        <v>173</v>
      </c>
      <c r="C184" s="21" t="s">
        <v>196</v>
      </c>
      <c r="D184" s="22" t="n">
        <v>1103929.14</v>
      </c>
      <c r="E184" s="23" t="n">
        <v>1150956.52</v>
      </c>
      <c r="F184" s="24" t="n">
        <v>1663</v>
      </c>
      <c r="G184" s="24" t="n">
        <v>2313</v>
      </c>
      <c r="H184" s="25" t="s">
        <v>20</v>
      </c>
      <c r="I184" s="22" t="n">
        <v>1741.1</v>
      </c>
      <c r="J184" s="22" t="n">
        <v>551.91</v>
      </c>
      <c r="K184" s="33" t="n">
        <f aca="false">K31*0.3</f>
        <v>1818.768</v>
      </c>
      <c r="L184" s="23" t="n">
        <v>575.42</v>
      </c>
      <c r="M184" s="3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</row>
    <row r="185" customFormat="false" ht="30" hidden="false" customHeight="true" outlineLevel="0" collapsed="false">
      <c r="A185" s="1"/>
      <c r="B185" s="26" t="n">
        <v>174</v>
      </c>
      <c r="C185" s="27" t="s">
        <v>197</v>
      </c>
      <c r="D185" s="31" t="s">
        <v>78</v>
      </c>
      <c r="E185" s="35" t="s">
        <v>78</v>
      </c>
      <c r="F185" s="30" t="n">
        <v>1665</v>
      </c>
      <c r="G185" s="30" t="n">
        <v>2314</v>
      </c>
      <c r="H185" s="31" t="s">
        <v>20</v>
      </c>
      <c r="I185" s="28" t="n">
        <v>54.37</v>
      </c>
      <c r="J185" s="28" t="n">
        <v>55.19</v>
      </c>
      <c r="K185" s="35" t="n">
        <f aca="false">K123*0.3</f>
        <v>56.787</v>
      </c>
      <c r="L185" s="29" t="n">
        <v>57.54</v>
      </c>
      <c r="M185" s="3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</row>
    <row r="186" customFormat="false" ht="300" hidden="false" customHeight="true" outlineLevel="0" collapsed="false">
      <c r="A186" s="1"/>
      <c r="B186" s="20" t="n">
        <v>175</v>
      </c>
      <c r="C186" s="21" t="s">
        <v>198</v>
      </c>
      <c r="D186" s="22" t="n">
        <v>625.89</v>
      </c>
      <c r="E186" s="23" t="n">
        <v>653.8</v>
      </c>
      <c r="F186" s="24" t="n">
        <v>1666</v>
      </c>
      <c r="G186" s="24" t="n">
        <v>2315</v>
      </c>
      <c r="H186" s="25" t="s">
        <v>199</v>
      </c>
      <c r="I186" s="22" t="n">
        <v>15.99</v>
      </c>
      <c r="J186" s="32" t="n">
        <v>0</v>
      </c>
      <c r="K186" s="33" t="n">
        <f aca="false">K12*0.3/2</f>
        <v>16.7025</v>
      </c>
      <c r="L186" s="33" t="n">
        <v>0</v>
      </c>
      <c r="M186" s="3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</row>
    <row r="187" customFormat="false" ht="300" hidden="false" customHeight="true" outlineLevel="0" collapsed="false">
      <c r="A187" s="1"/>
      <c r="B187" s="26" t="n">
        <v>176</v>
      </c>
      <c r="C187" s="27" t="s">
        <v>200</v>
      </c>
      <c r="D187" s="28" t="n">
        <v>1251.79</v>
      </c>
      <c r="E187" s="29" t="n">
        <v>1307.62</v>
      </c>
      <c r="F187" s="30" t="n">
        <v>1667</v>
      </c>
      <c r="G187" s="30" t="n">
        <v>2316</v>
      </c>
      <c r="H187" s="31" t="s">
        <v>199</v>
      </c>
      <c r="I187" s="28" t="n">
        <v>24.26</v>
      </c>
      <c r="J187" s="34" t="n">
        <v>0</v>
      </c>
      <c r="K187" s="35" t="n">
        <f aca="false">K13*0.3/2</f>
        <v>25.332</v>
      </c>
      <c r="L187" s="35" t="n">
        <v>0</v>
      </c>
      <c r="M187" s="3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</row>
    <row r="188" customFormat="false" ht="300" hidden="false" customHeight="true" outlineLevel="0" collapsed="false">
      <c r="A188" s="1"/>
      <c r="B188" s="20" t="n">
        <v>177</v>
      </c>
      <c r="C188" s="21" t="s">
        <v>201</v>
      </c>
      <c r="D188" s="22" t="n">
        <v>2503.58</v>
      </c>
      <c r="E188" s="23" t="n">
        <v>2615.24</v>
      </c>
      <c r="F188" s="24" t="n">
        <v>1668</v>
      </c>
      <c r="G188" s="24" t="n">
        <v>2317</v>
      </c>
      <c r="H188" s="25" t="s">
        <v>199</v>
      </c>
      <c r="I188" s="22" t="n">
        <v>32.79</v>
      </c>
      <c r="J188" s="32" t="n">
        <v>0</v>
      </c>
      <c r="K188" s="33" t="n">
        <f aca="false">K14*0.3/2</f>
        <v>34.2405</v>
      </c>
      <c r="L188" s="33" t="n">
        <v>0</v>
      </c>
      <c r="M188" s="3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</row>
    <row r="189" customFormat="false" ht="300" hidden="false" customHeight="true" outlineLevel="0" collapsed="false">
      <c r="A189" s="1"/>
      <c r="B189" s="26" t="n">
        <v>178</v>
      </c>
      <c r="C189" s="27" t="s">
        <v>202</v>
      </c>
      <c r="D189" s="28" t="n">
        <v>5007.15</v>
      </c>
      <c r="E189" s="29" t="n">
        <v>5230.47</v>
      </c>
      <c r="F189" s="30" t="n">
        <v>1669</v>
      </c>
      <c r="G189" s="30" t="n">
        <v>2318</v>
      </c>
      <c r="H189" s="31" t="s">
        <v>199</v>
      </c>
      <c r="I189" s="28" t="n">
        <v>45.84</v>
      </c>
      <c r="J189" s="34" t="n">
        <v>0</v>
      </c>
      <c r="K189" s="35" t="n">
        <f aca="false">K15*0.3/2</f>
        <v>47.8755</v>
      </c>
      <c r="L189" s="35" t="n">
        <v>0</v>
      </c>
      <c r="M189" s="3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</row>
    <row r="190" customFormat="false" ht="300" hidden="false" customHeight="true" outlineLevel="0" collapsed="false">
      <c r="A190" s="1"/>
      <c r="B190" s="20" t="n">
        <v>179</v>
      </c>
      <c r="C190" s="21" t="s">
        <v>203</v>
      </c>
      <c r="D190" s="22" t="n">
        <v>10014.3</v>
      </c>
      <c r="E190" s="23" t="n">
        <v>10460.94</v>
      </c>
      <c r="F190" s="24" t="n">
        <v>1670</v>
      </c>
      <c r="G190" s="24" t="n">
        <v>2319</v>
      </c>
      <c r="H190" s="25" t="s">
        <v>199</v>
      </c>
      <c r="I190" s="22" t="n">
        <v>91.41</v>
      </c>
      <c r="J190" s="32" t="n">
        <v>0</v>
      </c>
      <c r="K190" s="33" t="n">
        <f aca="false">K16*0.3/2</f>
        <v>95.4765</v>
      </c>
      <c r="L190" s="33" t="n">
        <v>0</v>
      </c>
      <c r="M190" s="3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</row>
    <row r="191" customFormat="false" ht="300" hidden="false" customHeight="true" outlineLevel="0" collapsed="false">
      <c r="A191" s="1"/>
      <c r="B191" s="26" t="n">
        <v>180</v>
      </c>
      <c r="C191" s="27" t="s">
        <v>204</v>
      </c>
      <c r="D191" s="28" t="n">
        <v>15021.47</v>
      </c>
      <c r="E191" s="29" t="n">
        <v>15691.43</v>
      </c>
      <c r="F191" s="30" t="n">
        <v>1671</v>
      </c>
      <c r="G191" s="30" t="n">
        <v>2320</v>
      </c>
      <c r="H191" s="31" t="s">
        <v>199</v>
      </c>
      <c r="I191" s="28" t="n">
        <v>97.8</v>
      </c>
      <c r="J191" s="34" t="n">
        <v>0</v>
      </c>
      <c r="K191" s="35" t="n">
        <f aca="false">K17*0.3/2</f>
        <v>102.156</v>
      </c>
      <c r="L191" s="35" t="n">
        <v>0</v>
      </c>
      <c r="M191" s="3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</row>
    <row r="192" customFormat="false" ht="300" hidden="false" customHeight="true" outlineLevel="0" collapsed="false">
      <c r="A192" s="1"/>
      <c r="B192" s="20" t="n">
        <v>181</v>
      </c>
      <c r="C192" s="21" t="s">
        <v>205</v>
      </c>
      <c r="D192" s="22" t="n">
        <v>25035.77</v>
      </c>
      <c r="E192" s="23" t="n">
        <v>26152.37</v>
      </c>
      <c r="F192" s="24" t="n">
        <v>1672</v>
      </c>
      <c r="G192" s="24" t="n">
        <v>2321</v>
      </c>
      <c r="H192" s="25" t="s">
        <v>199</v>
      </c>
      <c r="I192" s="22" t="n">
        <v>123.91</v>
      </c>
      <c r="J192" s="32" t="n">
        <v>0</v>
      </c>
      <c r="K192" s="33" t="n">
        <f aca="false">K18*0.3/2</f>
        <v>129.435</v>
      </c>
      <c r="L192" s="33" t="n">
        <v>0</v>
      </c>
      <c r="M192" s="3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</row>
    <row r="193" customFormat="false" ht="300" hidden="false" customHeight="true" outlineLevel="0" collapsed="false">
      <c r="A193" s="1"/>
      <c r="B193" s="26" t="n">
        <v>182</v>
      </c>
      <c r="C193" s="27" t="s">
        <v>206</v>
      </c>
      <c r="D193" s="28" t="n">
        <v>37553.65</v>
      </c>
      <c r="E193" s="29" t="n">
        <v>39228.54</v>
      </c>
      <c r="F193" s="30" t="n">
        <v>1673</v>
      </c>
      <c r="G193" s="30" t="n">
        <v>2322</v>
      </c>
      <c r="H193" s="31" t="s">
        <v>199</v>
      </c>
      <c r="I193" s="28" t="n">
        <v>156.68</v>
      </c>
      <c r="J193" s="34" t="n">
        <v>0</v>
      </c>
      <c r="K193" s="35" t="n">
        <f aca="false">K19*0.3/2</f>
        <v>163.6725</v>
      </c>
      <c r="L193" s="35" t="n">
        <v>0</v>
      </c>
      <c r="M193" s="3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</row>
    <row r="194" customFormat="false" ht="300" hidden="false" customHeight="true" outlineLevel="0" collapsed="false">
      <c r="A194" s="1"/>
      <c r="B194" s="20" t="n">
        <v>183</v>
      </c>
      <c r="C194" s="21" t="s">
        <v>207</v>
      </c>
      <c r="D194" s="22" t="n">
        <v>50071.55</v>
      </c>
      <c r="E194" s="23" t="n">
        <v>52304.74</v>
      </c>
      <c r="F194" s="24" t="n">
        <v>1674</v>
      </c>
      <c r="G194" s="24" t="n">
        <v>2323</v>
      </c>
      <c r="H194" s="25" t="s">
        <v>199</v>
      </c>
      <c r="I194" s="22" t="n">
        <v>209.18</v>
      </c>
      <c r="J194" s="32" t="n">
        <v>0</v>
      </c>
      <c r="K194" s="33" t="n">
        <f aca="false">K20*0.3/2</f>
        <v>218.5095</v>
      </c>
      <c r="L194" s="33" t="n">
        <v>0</v>
      </c>
      <c r="M194" s="3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</row>
    <row r="195" customFormat="false" ht="300" hidden="false" customHeight="true" outlineLevel="0" collapsed="false">
      <c r="A195" s="1"/>
      <c r="B195" s="26" t="n">
        <v>184</v>
      </c>
      <c r="C195" s="27" t="s">
        <v>208</v>
      </c>
      <c r="D195" s="28" t="n">
        <v>62589.43</v>
      </c>
      <c r="E195" s="29" t="n">
        <v>65380.92</v>
      </c>
      <c r="F195" s="30" t="n">
        <v>1675</v>
      </c>
      <c r="G195" s="30" t="n">
        <v>2324</v>
      </c>
      <c r="H195" s="31" t="s">
        <v>199</v>
      </c>
      <c r="I195" s="28" t="n">
        <v>248.36</v>
      </c>
      <c r="J195" s="34" t="n">
        <v>0</v>
      </c>
      <c r="K195" s="35" t="n">
        <f aca="false">K21*0.3/2</f>
        <v>259.425</v>
      </c>
      <c r="L195" s="35" t="n">
        <v>0</v>
      </c>
      <c r="M195" s="3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</row>
    <row r="196" customFormat="false" ht="300" hidden="false" customHeight="true" outlineLevel="0" collapsed="false">
      <c r="A196" s="1"/>
      <c r="B196" s="20" t="n">
        <v>185</v>
      </c>
      <c r="C196" s="21" t="s">
        <v>209</v>
      </c>
      <c r="D196" s="22" t="n">
        <v>100143.09</v>
      </c>
      <c r="E196" s="23" t="n">
        <v>104609.47</v>
      </c>
      <c r="F196" s="24" t="n">
        <v>1676</v>
      </c>
      <c r="G196" s="24" t="n">
        <v>2325</v>
      </c>
      <c r="H196" s="25" t="s">
        <v>199</v>
      </c>
      <c r="I196" s="22" t="n">
        <v>326.43</v>
      </c>
      <c r="J196" s="32" t="n">
        <v>0</v>
      </c>
      <c r="K196" s="33" t="n">
        <f aca="false">K22*0.3/2</f>
        <v>340.9845</v>
      </c>
      <c r="L196" s="33" t="n">
        <v>0</v>
      </c>
      <c r="M196" s="3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</row>
    <row r="197" customFormat="false" ht="300" hidden="false" customHeight="true" outlineLevel="0" collapsed="false">
      <c r="A197" s="1"/>
      <c r="B197" s="26" t="n">
        <v>186</v>
      </c>
      <c r="C197" s="27" t="s">
        <v>210</v>
      </c>
      <c r="D197" s="28" t="n">
        <v>150214.64</v>
      </c>
      <c r="E197" s="29" t="n">
        <v>156914.21</v>
      </c>
      <c r="F197" s="30" t="n">
        <v>1677</v>
      </c>
      <c r="G197" s="30" t="n">
        <v>2326</v>
      </c>
      <c r="H197" s="31" t="s">
        <v>199</v>
      </c>
      <c r="I197" s="28" t="n">
        <v>489.51</v>
      </c>
      <c r="J197" s="34" t="n">
        <v>0</v>
      </c>
      <c r="K197" s="35" t="n">
        <f aca="false">K23*0.3/2</f>
        <v>511.3365</v>
      </c>
      <c r="L197" s="35" t="n">
        <v>0</v>
      </c>
      <c r="M197" s="3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</row>
    <row r="198" customFormat="false" ht="300" hidden="false" customHeight="true" outlineLevel="0" collapsed="false">
      <c r="A198" s="1"/>
      <c r="B198" s="20" t="n">
        <v>187</v>
      </c>
      <c r="C198" s="21" t="s">
        <v>211</v>
      </c>
      <c r="D198" s="22" t="n">
        <v>250357.73</v>
      </c>
      <c r="E198" s="23" t="n">
        <v>261523.68</v>
      </c>
      <c r="F198" s="24" t="n">
        <v>1678</v>
      </c>
      <c r="G198" s="24" t="n">
        <v>2327</v>
      </c>
      <c r="H198" s="25" t="s">
        <v>199</v>
      </c>
      <c r="I198" s="22" t="n">
        <v>598.23</v>
      </c>
      <c r="J198" s="32" t="n">
        <v>0</v>
      </c>
      <c r="K198" s="33" t="n">
        <f aca="false">K24*0.3/2</f>
        <v>624.9045</v>
      </c>
      <c r="L198" s="33" t="n">
        <v>0</v>
      </c>
      <c r="M198" s="3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</row>
    <row r="199" customFormat="false" ht="300" hidden="false" customHeight="true" outlineLevel="0" collapsed="false">
      <c r="A199" s="1"/>
      <c r="B199" s="26" t="n">
        <v>188</v>
      </c>
      <c r="C199" s="27" t="s">
        <v>212</v>
      </c>
      <c r="D199" s="28" t="n">
        <v>375536.58</v>
      </c>
      <c r="E199" s="29" t="n">
        <v>392285.51</v>
      </c>
      <c r="F199" s="30" t="n">
        <v>1679</v>
      </c>
      <c r="G199" s="30" t="n">
        <v>2328</v>
      </c>
      <c r="H199" s="31" t="s">
        <v>199</v>
      </c>
      <c r="I199" s="28" t="n">
        <v>706.95</v>
      </c>
      <c r="J199" s="34" t="n">
        <v>0</v>
      </c>
      <c r="K199" s="35" t="n">
        <f aca="false">K27*0.3/2</f>
        <v>738.4755</v>
      </c>
      <c r="L199" s="35" t="n">
        <v>0</v>
      </c>
      <c r="M199" s="3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</row>
    <row r="200" customFormat="false" ht="300" hidden="false" customHeight="true" outlineLevel="0" collapsed="false">
      <c r="A200" s="1"/>
      <c r="B200" s="20" t="n">
        <v>189</v>
      </c>
      <c r="C200" s="21" t="s">
        <v>213</v>
      </c>
      <c r="D200" s="22" t="n">
        <v>500715.44</v>
      </c>
      <c r="E200" s="23" t="n">
        <v>523047.35</v>
      </c>
      <c r="F200" s="24" t="n">
        <v>1680</v>
      </c>
      <c r="G200" s="24" t="n">
        <v>2329</v>
      </c>
      <c r="H200" s="25" t="s">
        <v>199</v>
      </c>
      <c r="I200" s="22" t="n">
        <v>815.66</v>
      </c>
      <c r="J200" s="32" t="n">
        <v>0</v>
      </c>
      <c r="K200" s="33" t="n">
        <f aca="false">K28*0.3/2</f>
        <v>852.042</v>
      </c>
      <c r="L200" s="33" t="n">
        <v>0</v>
      </c>
      <c r="M200" s="3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</row>
    <row r="201" customFormat="false" ht="300" hidden="false" customHeight="true" outlineLevel="0" collapsed="false">
      <c r="A201" s="1"/>
      <c r="B201" s="26" t="n">
        <v>190</v>
      </c>
      <c r="C201" s="27" t="s">
        <v>214</v>
      </c>
      <c r="D201" s="28" t="n">
        <v>500715.44</v>
      </c>
      <c r="E201" s="29" t="n">
        <v>523047.35</v>
      </c>
      <c r="F201" s="30" t="n">
        <v>1681</v>
      </c>
      <c r="G201" s="30" t="n">
        <v>2330</v>
      </c>
      <c r="H201" s="31" t="s">
        <v>199</v>
      </c>
      <c r="I201" s="28" t="n">
        <v>870.55</v>
      </c>
      <c r="J201" s="34" t="n">
        <v>0</v>
      </c>
      <c r="K201" s="35" t="n">
        <f aca="false">K29*0.3/2</f>
        <v>909.384</v>
      </c>
      <c r="L201" s="35" t="n">
        <v>0</v>
      </c>
      <c r="M201" s="3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</row>
    <row r="202" customFormat="false" ht="15" hidden="false" customHeight="true" outlineLevel="0" collapsed="false">
      <c r="A202" s="36"/>
      <c r="B202" s="20" t="n">
        <v>191</v>
      </c>
      <c r="C202" s="21" t="s">
        <v>215</v>
      </c>
      <c r="D202" s="22" t="n">
        <v>625.89</v>
      </c>
      <c r="E202" s="23" t="n">
        <v>653.8</v>
      </c>
      <c r="F202" s="24" t="n">
        <v>859</v>
      </c>
      <c r="G202" s="24" t="n">
        <v>2331</v>
      </c>
      <c r="H202" s="25" t="s">
        <v>20</v>
      </c>
      <c r="I202" s="22" t="n">
        <v>106.6</v>
      </c>
      <c r="J202" s="22" t="n">
        <v>19.17</v>
      </c>
      <c r="K202" s="23" t="n">
        <v>111.35</v>
      </c>
      <c r="L202" s="23" t="n">
        <v>19.99</v>
      </c>
      <c r="M202" s="3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</row>
    <row r="203" customFormat="false" ht="30" hidden="false" customHeight="true" outlineLevel="0" collapsed="false">
      <c r="A203" s="1"/>
      <c r="B203" s="26" t="n">
        <v>192</v>
      </c>
      <c r="C203" s="27" t="s">
        <v>216</v>
      </c>
      <c r="D203" s="28" t="n">
        <v>1251.79</v>
      </c>
      <c r="E203" s="29" t="n">
        <v>1307.62</v>
      </c>
      <c r="F203" s="30" t="n">
        <v>860</v>
      </c>
      <c r="G203" s="30" t="n">
        <v>2332</v>
      </c>
      <c r="H203" s="31" t="s">
        <v>20</v>
      </c>
      <c r="I203" s="28" t="n">
        <v>161.67</v>
      </c>
      <c r="J203" s="28" t="n">
        <v>19.17</v>
      </c>
      <c r="K203" s="29" t="n">
        <v>168.88</v>
      </c>
      <c r="L203" s="29" t="n">
        <v>19.99</v>
      </c>
      <c r="M203" s="3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</row>
    <row r="204" customFormat="false" ht="30" hidden="false" customHeight="true" outlineLevel="0" collapsed="false">
      <c r="A204" s="1"/>
      <c r="B204" s="20" t="n">
        <v>193</v>
      </c>
      <c r="C204" s="21" t="s">
        <v>217</v>
      </c>
      <c r="D204" s="22" t="n">
        <v>2503.58</v>
      </c>
      <c r="E204" s="23" t="n">
        <v>2615.24</v>
      </c>
      <c r="F204" s="24" t="n">
        <v>861</v>
      </c>
      <c r="G204" s="24" t="n">
        <v>2333</v>
      </c>
      <c r="H204" s="25" t="s">
        <v>20</v>
      </c>
      <c r="I204" s="22" t="n">
        <v>218.52</v>
      </c>
      <c r="J204" s="22" t="n">
        <v>19.17</v>
      </c>
      <c r="K204" s="23" t="n">
        <v>228.27</v>
      </c>
      <c r="L204" s="23" t="n">
        <v>19.99</v>
      </c>
      <c r="M204" s="3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</row>
    <row r="205" customFormat="false" ht="30" hidden="false" customHeight="true" outlineLevel="0" collapsed="false">
      <c r="A205" s="1"/>
      <c r="B205" s="26" t="n">
        <v>194</v>
      </c>
      <c r="C205" s="27" t="s">
        <v>218</v>
      </c>
      <c r="D205" s="28" t="n">
        <v>5007.15</v>
      </c>
      <c r="E205" s="29" t="n">
        <v>5230.47</v>
      </c>
      <c r="F205" s="30" t="n">
        <v>862</v>
      </c>
      <c r="G205" s="30" t="n">
        <v>2334</v>
      </c>
      <c r="H205" s="31" t="s">
        <v>20</v>
      </c>
      <c r="I205" s="28" t="n">
        <v>305.54</v>
      </c>
      <c r="J205" s="28" t="n">
        <v>19.17</v>
      </c>
      <c r="K205" s="29" t="n">
        <v>319.17</v>
      </c>
      <c r="L205" s="29" t="n">
        <v>19.99</v>
      </c>
      <c r="M205" s="3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</row>
    <row r="206" customFormat="false" ht="30" hidden="false" customHeight="true" outlineLevel="0" collapsed="false">
      <c r="A206" s="1"/>
      <c r="B206" s="20" t="n">
        <v>195</v>
      </c>
      <c r="C206" s="21" t="s">
        <v>219</v>
      </c>
      <c r="D206" s="22" t="n">
        <v>10014.3</v>
      </c>
      <c r="E206" s="23" t="n">
        <v>10460.94</v>
      </c>
      <c r="F206" s="24" t="n">
        <v>863</v>
      </c>
      <c r="G206" s="24" t="n">
        <v>2335</v>
      </c>
      <c r="H206" s="25" t="s">
        <v>20</v>
      </c>
      <c r="I206" s="22" t="n">
        <v>609.33</v>
      </c>
      <c r="J206" s="22" t="n">
        <v>19.17</v>
      </c>
      <c r="K206" s="23" t="n">
        <v>636.51</v>
      </c>
      <c r="L206" s="23" t="n">
        <v>19.99</v>
      </c>
      <c r="M206" s="3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</row>
    <row r="207" customFormat="false" ht="30" hidden="false" customHeight="true" outlineLevel="0" collapsed="false">
      <c r="A207" s="1"/>
      <c r="B207" s="26" t="n">
        <v>196</v>
      </c>
      <c r="C207" s="27" t="s">
        <v>220</v>
      </c>
      <c r="D207" s="28" t="n">
        <v>15021.47</v>
      </c>
      <c r="E207" s="29" t="n">
        <v>15691.43</v>
      </c>
      <c r="F207" s="30" t="n">
        <v>864</v>
      </c>
      <c r="G207" s="30" t="n">
        <v>2336</v>
      </c>
      <c r="H207" s="31" t="s">
        <v>20</v>
      </c>
      <c r="I207" s="28" t="n">
        <v>651.96</v>
      </c>
      <c r="J207" s="28" t="n">
        <v>19.17</v>
      </c>
      <c r="K207" s="29" t="n">
        <v>681.04</v>
      </c>
      <c r="L207" s="29" t="n">
        <v>19.99</v>
      </c>
      <c r="M207" s="3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</row>
    <row r="208" customFormat="false" ht="30" hidden="false" customHeight="true" outlineLevel="0" collapsed="false">
      <c r="A208" s="1"/>
      <c r="B208" s="20" t="n">
        <v>197</v>
      </c>
      <c r="C208" s="21" t="s">
        <v>221</v>
      </c>
      <c r="D208" s="22" t="n">
        <v>25035.77</v>
      </c>
      <c r="E208" s="23" t="n">
        <v>26152.37</v>
      </c>
      <c r="F208" s="24" t="n">
        <v>865</v>
      </c>
      <c r="G208" s="24" t="n">
        <v>2337</v>
      </c>
      <c r="H208" s="25" t="s">
        <v>20</v>
      </c>
      <c r="I208" s="22" t="n">
        <v>826.06</v>
      </c>
      <c r="J208" s="22" t="n">
        <v>19.17</v>
      </c>
      <c r="K208" s="23" t="n">
        <v>862.9</v>
      </c>
      <c r="L208" s="23" t="n">
        <v>19.99</v>
      </c>
      <c r="M208" s="3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</row>
    <row r="209" customFormat="false" ht="30" hidden="false" customHeight="true" outlineLevel="0" collapsed="false">
      <c r="A209" s="1"/>
      <c r="B209" s="26" t="n">
        <v>198</v>
      </c>
      <c r="C209" s="27" t="s">
        <v>222</v>
      </c>
      <c r="D209" s="28" t="n">
        <v>37553.65</v>
      </c>
      <c r="E209" s="29" t="n">
        <v>39228.54</v>
      </c>
      <c r="F209" s="30" t="n">
        <v>866</v>
      </c>
      <c r="G209" s="30" t="n">
        <v>2338</v>
      </c>
      <c r="H209" s="31" t="s">
        <v>20</v>
      </c>
      <c r="I209" s="28" t="n">
        <v>1044.56</v>
      </c>
      <c r="J209" s="28" t="n">
        <v>19.17</v>
      </c>
      <c r="K209" s="29" t="n">
        <v>1091.15</v>
      </c>
      <c r="L209" s="29" t="n">
        <v>19.99</v>
      </c>
      <c r="M209" s="3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</row>
    <row r="210" customFormat="false" ht="30" hidden="false" customHeight="true" outlineLevel="0" collapsed="false">
      <c r="A210" s="1"/>
      <c r="B210" s="20" t="n">
        <v>199</v>
      </c>
      <c r="C210" s="21" t="s">
        <v>223</v>
      </c>
      <c r="D210" s="22" t="n">
        <v>50071.55</v>
      </c>
      <c r="E210" s="23" t="n">
        <v>52304.74</v>
      </c>
      <c r="F210" s="24" t="n">
        <v>867</v>
      </c>
      <c r="G210" s="24" t="n">
        <v>2339</v>
      </c>
      <c r="H210" s="25" t="s">
        <v>20</v>
      </c>
      <c r="I210" s="22" t="n">
        <v>1394.53</v>
      </c>
      <c r="J210" s="22" t="n">
        <v>19.17</v>
      </c>
      <c r="K210" s="23" t="n">
        <v>1456.73</v>
      </c>
      <c r="L210" s="23" t="n">
        <v>19.99</v>
      </c>
      <c r="M210" s="3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</row>
    <row r="211" customFormat="false" ht="30" hidden="false" customHeight="true" outlineLevel="0" collapsed="false">
      <c r="A211" s="1"/>
      <c r="B211" s="26" t="n">
        <v>200</v>
      </c>
      <c r="C211" s="27" t="s">
        <v>224</v>
      </c>
      <c r="D211" s="28" t="n">
        <v>62589.43</v>
      </c>
      <c r="E211" s="29" t="n">
        <v>65380.92</v>
      </c>
      <c r="F211" s="30" t="n">
        <v>868</v>
      </c>
      <c r="G211" s="30" t="n">
        <v>2340</v>
      </c>
      <c r="H211" s="31" t="s">
        <v>20</v>
      </c>
      <c r="I211" s="28" t="n">
        <v>1655.66</v>
      </c>
      <c r="J211" s="28" t="n">
        <v>19.17</v>
      </c>
      <c r="K211" s="29" t="n">
        <v>1729.5</v>
      </c>
      <c r="L211" s="29" t="n">
        <v>19.99</v>
      </c>
      <c r="M211" s="3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</row>
    <row r="212" customFormat="false" ht="30" hidden="false" customHeight="true" outlineLevel="0" collapsed="false">
      <c r="A212" s="1"/>
      <c r="B212" s="20" t="n">
        <v>201</v>
      </c>
      <c r="C212" s="21" t="s">
        <v>225</v>
      </c>
      <c r="D212" s="22" t="n">
        <v>100143.09</v>
      </c>
      <c r="E212" s="23" t="n">
        <v>104609.47</v>
      </c>
      <c r="F212" s="24" t="n">
        <v>869</v>
      </c>
      <c r="G212" s="24" t="n">
        <v>2341</v>
      </c>
      <c r="H212" s="25" t="s">
        <v>20</v>
      </c>
      <c r="I212" s="22" t="n">
        <v>2176.17</v>
      </c>
      <c r="J212" s="22" t="n">
        <v>19.17</v>
      </c>
      <c r="K212" s="23" t="n">
        <v>2273.23</v>
      </c>
      <c r="L212" s="23" t="n">
        <v>19.99</v>
      </c>
      <c r="M212" s="3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</row>
    <row r="213" customFormat="false" ht="30" hidden="false" customHeight="true" outlineLevel="0" collapsed="false">
      <c r="A213" s="1"/>
      <c r="B213" s="26" t="n">
        <v>202</v>
      </c>
      <c r="C213" s="27" t="s">
        <v>226</v>
      </c>
      <c r="D213" s="28" t="n">
        <v>150214.64</v>
      </c>
      <c r="E213" s="29" t="n">
        <v>156914.21</v>
      </c>
      <c r="F213" s="30" t="n">
        <v>870</v>
      </c>
      <c r="G213" s="30" t="n">
        <v>2342</v>
      </c>
      <c r="H213" s="31" t="s">
        <v>20</v>
      </c>
      <c r="I213" s="28" t="n">
        <v>3263.36</v>
      </c>
      <c r="J213" s="28" t="n">
        <v>19.17</v>
      </c>
      <c r="K213" s="29" t="n">
        <v>3408.91</v>
      </c>
      <c r="L213" s="29" t="n">
        <v>19.99</v>
      </c>
      <c r="M213" s="3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</row>
    <row r="214" customFormat="false" ht="30" hidden="false" customHeight="true" outlineLevel="0" collapsed="false">
      <c r="A214" s="1"/>
      <c r="B214" s="20" t="n">
        <v>203</v>
      </c>
      <c r="C214" s="21" t="s">
        <v>227</v>
      </c>
      <c r="D214" s="22" t="n">
        <v>250357.73</v>
      </c>
      <c r="E214" s="23" t="n">
        <v>261523.68</v>
      </c>
      <c r="F214" s="24" t="n">
        <v>871</v>
      </c>
      <c r="G214" s="24" t="n">
        <v>2343</v>
      </c>
      <c r="H214" s="25" t="s">
        <v>20</v>
      </c>
      <c r="I214" s="22" t="n">
        <v>3988.16</v>
      </c>
      <c r="J214" s="22" t="n">
        <v>19.17</v>
      </c>
      <c r="K214" s="23" t="n">
        <v>4166.03</v>
      </c>
      <c r="L214" s="23" t="n">
        <v>19.99</v>
      </c>
      <c r="M214" s="3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</row>
    <row r="215" customFormat="false" ht="30" hidden="false" customHeight="true" outlineLevel="0" collapsed="false">
      <c r="A215" s="1"/>
      <c r="B215" s="26" t="n">
        <v>204</v>
      </c>
      <c r="C215" s="27" t="s">
        <v>228</v>
      </c>
      <c r="D215" s="28" t="n">
        <v>375536.58</v>
      </c>
      <c r="E215" s="29" t="n">
        <v>392285.51</v>
      </c>
      <c r="F215" s="30" t="n">
        <v>872</v>
      </c>
      <c r="G215" s="30" t="n">
        <v>2344</v>
      </c>
      <c r="H215" s="31" t="s">
        <v>20</v>
      </c>
      <c r="I215" s="28" t="n">
        <v>4712.97</v>
      </c>
      <c r="J215" s="28" t="n">
        <v>19.17</v>
      </c>
      <c r="K215" s="29" t="n">
        <v>4923.17</v>
      </c>
      <c r="L215" s="29" t="n">
        <v>19.99</v>
      </c>
      <c r="M215" s="3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</row>
    <row r="216" customFormat="false" ht="30" hidden="false" customHeight="true" outlineLevel="0" collapsed="false">
      <c r="A216" s="1"/>
      <c r="B216" s="20" t="n">
        <v>205</v>
      </c>
      <c r="C216" s="21" t="s">
        <v>229</v>
      </c>
      <c r="D216" s="22" t="n">
        <v>500715.44</v>
      </c>
      <c r="E216" s="23" t="n">
        <v>523047.35</v>
      </c>
      <c r="F216" s="24" t="n">
        <v>873</v>
      </c>
      <c r="G216" s="24" t="n">
        <v>2345</v>
      </c>
      <c r="H216" s="25" t="s">
        <v>20</v>
      </c>
      <c r="I216" s="22" t="n">
        <v>5437.76</v>
      </c>
      <c r="J216" s="22" t="n">
        <v>19.17</v>
      </c>
      <c r="K216" s="23" t="n">
        <v>5680.28</v>
      </c>
      <c r="L216" s="23" t="n">
        <v>19.99</v>
      </c>
      <c r="M216" s="3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</row>
    <row r="217" customFormat="false" ht="30" hidden="false" customHeight="true" outlineLevel="0" collapsed="false">
      <c r="A217" s="1"/>
      <c r="B217" s="26" t="n">
        <v>206</v>
      </c>
      <c r="C217" s="27" t="s">
        <v>230</v>
      </c>
      <c r="D217" s="28" t="n">
        <v>500715.44</v>
      </c>
      <c r="E217" s="29" t="n">
        <v>523047.35</v>
      </c>
      <c r="F217" s="30" t="n">
        <v>874</v>
      </c>
      <c r="G217" s="30" t="n">
        <v>2346</v>
      </c>
      <c r="H217" s="31" t="s">
        <v>20</v>
      </c>
      <c r="I217" s="28" t="n">
        <v>5803.71</v>
      </c>
      <c r="J217" s="28" t="n">
        <v>19.17</v>
      </c>
      <c r="K217" s="29" t="n">
        <v>6062.56</v>
      </c>
      <c r="L217" s="29" t="n">
        <v>19.99</v>
      </c>
      <c r="M217" s="3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</row>
    <row r="218" customFormat="false" ht="30" hidden="false" customHeight="true" outlineLevel="0" collapsed="false">
      <c r="A218" s="1"/>
      <c r="B218" s="20" t="n">
        <v>207</v>
      </c>
      <c r="C218" s="21" t="s">
        <v>231</v>
      </c>
      <c r="D218" s="25" t="s">
        <v>78</v>
      </c>
      <c r="E218" s="33" t="s">
        <v>78</v>
      </c>
      <c r="F218" s="24" t="n">
        <v>875</v>
      </c>
      <c r="G218" s="24" t="n">
        <v>2347</v>
      </c>
      <c r="H218" s="25" t="s">
        <v>20</v>
      </c>
      <c r="I218" s="22" t="n">
        <v>55.07</v>
      </c>
      <c r="J218" s="22" t="n">
        <v>19.17</v>
      </c>
      <c r="K218" s="23" t="n">
        <v>57.53</v>
      </c>
      <c r="L218" s="23" t="n">
        <v>19.99</v>
      </c>
      <c r="M218" s="3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</row>
    <row r="219" customFormat="false" ht="30" hidden="false" customHeight="true" outlineLevel="0" collapsed="false">
      <c r="A219" s="1"/>
      <c r="B219" s="26" t="n">
        <v>208</v>
      </c>
      <c r="C219" s="27" t="s">
        <v>232</v>
      </c>
      <c r="D219" s="31" t="s">
        <v>78</v>
      </c>
      <c r="E219" s="35" t="s">
        <v>78</v>
      </c>
      <c r="F219" s="30" t="n">
        <v>876</v>
      </c>
      <c r="G219" s="30" t="n">
        <v>2348</v>
      </c>
      <c r="H219" s="31" t="s">
        <v>20</v>
      </c>
      <c r="I219" s="28" t="n">
        <v>90.58</v>
      </c>
      <c r="J219" s="28" t="n">
        <v>19.17</v>
      </c>
      <c r="K219" s="29" t="n">
        <v>94.62</v>
      </c>
      <c r="L219" s="29" t="n">
        <v>19.99</v>
      </c>
      <c r="M219" s="3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</row>
    <row r="220" customFormat="false" ht="30" hidden="false" customHeight="true" outlineLevel="0" collapsed="false">
      <c r="A220" s="1"/>
      <c r="B220" s="20" t="n">
        <v>209</v>
      </c>
      <c r="C220" s="21" t="s">
        <v>233</v>
      </c>
      <c r="D220" s="25" t="s">
        <v>78</v>
      </c>
      <c r="E220" s="33" t="s">
        <v>78</v>
      </c>
      <c r="F220" s="24" t="n">
        <v>877</v>
      </c>
      <c r="G220" s="24" t="n">
        <v>2349</v>
      </c>
      <c r="H220" s="25" t="s">
        <v>20</v>
      </c>
      <c r="I220" s="22" t="n">
        <v>71.04</v>
      </c>
      <c r="J220" s="22" t="n">
        <v>19.17</v>
      </c>
      <c r="K220" s="23" t="n">
        <v>74.21</v>
      </c>
      <c r="L220" s="23" t="n">
        <v>19.99</v>
      </c>
      <c r="M220" s="3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</row>
    <row r="221" customFormat="false" ht="30" hidden="false" customHeight="true" outlineLevel="0" collapsed="false">
      <c r="A221" s="1"/>
      <c r="B221" s="26" t="n">
        <v>210</v>
      </c>
      <c r="C221" s="27" t="s">
        <v>234</v>
      </c>
      <c r="D221" s="31" t="s">
        <v>78</v>
      </c>
      <c r="E221" s="35" t="s">
        <v>78</v>
      </c>
      <c r="F221" s="30" t="n">
        <v>878</v>
      </c>
      <c r="G221" s="30" t="n">
        <v>2350</v>
      </c>
      <c r="H221" s="31" t="s">
        <v>235</v>
      </c>
      <c r="I221" s="28" t="n">
        <v>7.11</v>
      </c>
      <c r="J221" s="34" t="n">
        <v>0</v>
      </c>
      <c r="K221" s="29" t="n">
        <v>7.43</v>
      </c>
      <c r="L221" s="35" t="n">
        <v>0</v>
      </c>
      <c r="M221" s="3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</row>
    <row r="222" customFormat="false" ht="30" hidden="false" customHeight="true" outlineLevel="0" collapsed="false">
      <c r="A222" s="1"/>
      <c r="B222" s="20" t="n">
        <v>211</v>
      </c>
      <c r="C222" s="21" t="s">
        <v>236</v>
      </c>
      <c r="D222" s="22" t="n">
        <v>625.89</v>
      </c>
      <c r="E222" s="23" t="n">
        <v>653.8</v>
      </c>
      <c r="F222" s="24" t="n">
        <v>879</v>
      </c>
      <c r="G222" s="24" t="n">
        <v>2351</v>
      </c>
      <c r="H222" s="25" t="s">
        <v>20</v>
      </c>
      <c r="I222" s="22" t="n">
        <v>53.3</v>
      </c>
      <c r="J222" s="22" t="n">
        <v>19.17</v>
      </c>
      <c r="K222" s="33" t="n">
        <f aca="false">K202*0.5</f>
        <v>55.675</v>
      </c>
      <c r="L222" s="23" t="n">
        <v>19.99</v>
      </c>
      <c r="M222" s="3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</row>
    <row r="223" customFormat="false" ht="30" hidden="false" customHeight="true" outlineLevel="0" collapsed="false">
      <c r="A223" s="1"/>
      <c r="B223" s="26" t="n">
        <v>212</v>
      </c>
      <c r="C223" s="27" t="s">
        <v>237</v>
      </c>
      <c r="D223" s="28" t="n">
        <v>1251.79</v>
      </c>
      <c r="E223" s="29" t="n">
        <v>1307.62</v>
      </c>
      <c r="F223" s="30" t="n">
        <v>880</v>
      </c>
      <c r="G223" s="30" t="n">
        <v>2352</v>
      </c>
      <c r="H223" s="31" t="s">
        <v>20</v>
      </c>
      <c r="I223" s="28" t="n">
        <v>80.83</v>
      </c>
      <c r="J223" s="28" t="n">
        <v>19.17</v>
      </c>
      <c r="K223" s="35" t="n">
        <f aca="false">K203*0.5</f>
        <v>84.44</v>
      </c>
      <c r="L223" s="29" t="n">
        <v>19.99</v>
      </c>
      <c r="M223" s="3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</row>
    <row r="224" customFormat="false" ht="30" hidden="false" customHeight="true" outlineLevel="0" collapsed="false">
      <c r="A224" s="1"/>
      <c r="B224" s="20" t="n">
        <v>213</v>
      </c>
      <c r="C224" s="21" t="s">
        <v>238</v>
      </c>
      <c r="D224" s="22" t="n">
        <v>2503.58</v>
      </c>
      <c r="E224" s="23" t="n">
        <v>2615.24</v>
      </c>
      <c r="F224" s="24" t="n">
        <v>881</v>
      </c>
      <c r="G224" s="24" t="n">
        <v>2353</v>
      </c>
      <c r="H224" s="25" t="s">
        <v>20</v>
      </c>
      <c r="I224" s="22" t="n">
        <v>109.26</v>
      </c>
      <c r="J224" s="22" t="n">
        <v>19.17</v>
      </c>
      <c r="K224" s="33" t="n">
        <f aca="false">K204*0.5</f>
        <v>114.135</v>
      </c>
      <c r="L224" s="23" t="n">
        <v>19.99</v>
      </c>
      <c r="M224" s="3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</row>
    <row r="225" customFormat="false" ht="30" hidden="false" customHeight="true" outlineLevel="0" collapsed="false">
      <c r="A225" s="1"/>
      <c r="B225" s="26" t="n">
        <v>214</v>
      </c>
      <c r="C225" s="27" t="s">
        <v>239</v>
      </c>
      <c r="D225" s="28" t="n">
        <v>5007.15</v>
      </c>
      <c r="E225" s="29" t="n">
        <v>5230.47</v>
      </c>
      <c r="F225" s="30" t="n">
        <v>882</v>
      </c>
      <c r="G225" s="30" t="n">
        <v>2354</v>
      </c>
      <c r="H225" s="31" t="s">
        <v>20</v>
      </c>
      <c r="I225" s="28" t="n">
        <v>152.78</v>
      </c>
      <c r="J225" s="28" t="n">
        <v>19.17</v>
      </c>
      <c r="K225" s="35" t="n">
        <f aca="false">K205*0.5</f>
        <v>159.585</v>
      </c>
      <c r="L225" s="29" t="n">
        <v>19.99</v>
      </c>
      <c r="M225" s="3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</row>
    <row r="226" customFormat="false" ht="30" hidden="false" customHeight="true" outlineLevel="0" collapsed="false">
      <c r="A226" s="1"/>
      <c r="B226" s="20" t="n">
        <v>215</v>
      </c>
      <c r="C226" s="21" t="s">
        <v>240</v>
      </c>
      <c r="D226" s="22" t="n">
        <v>10014.3</v>
      </c>
      <c r="E226" s="23" t="n">
        <v>10460.94</v>
      </c>
      <c r="F226" s="24" t="n">
        <v>883</v>
      </c>
      <c r="G226" s="24" t="n">
        <v>2355</v>
      </c>
      <c r="H226" s="25" t="s">
        <v>20</v>
      </c>
      <c r="I226" s="22" t="n">
        <v>304.68</v>
      </c>
      <c r="J226" s="22" t="n">
        <v>19.17</v>
      </c>
      <c r="K226" s="33" t="n">
        <f aca="false">K206*0.5</f>
        <v>318.255</v>
      </c>
      <c r="L226" s="23" t="n">
        <v>19.99</v>
      </c>
      <c r="M226" s="3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</row>
    <row r="227" customFormat="false" ht="30" hidden="false" customHeight="true" outlineLevel="0" collapsed="false">
      <c r="A227" s="1"/>
      <c r="B227" s="26" t="n">
        <v>216</v>
      </c>
      <c r="C227" s="27" t="s">
        <v>241</v>
      </c>
      <c r="D227" s="28" t="n">
        <v>15021.47</v>
      </c>
      <c r="E227" s="29" t="n">
        <v>15691.43</v>
      </c>
      <c r="F227" s="30" t="n">
        <v>884</v>
      </c>
      <c r="G227" s="30" t="n">
        <v>2356</v>
      </c>
      <c r="H227" s="31" t="s">
        <v>20</v>
      </c>
      <c r="I227" s="28" t="n">
        <v>325.98</v>
      </c>
      <c r="J227" s="28" t="n">
        <v>19.17</v>
      </c>
      <c r="K227" s="35" t="n">
        <f aca="false">K207*0.5</f>
        <v>340.52</v>
      </c>
      <c r="L227" s="29" t="n">
        <v>19.99</v>
      </c>
      <c r="M227" s="3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</row>
    <row r="228" customFormat="false" ht="30" hidden="false" customHeight="true" outlineLevel="0" collapsed="false">
      <c r="A228" s="1"/>
      <c r="B228" s="20" t="n">
        <v>217</v>
      </c>
      <c r="C228" s="21" t="s">
        <v>242</v>
      </c>
      <c r="D228" s="22" t="n">
        <v>25035.77</v>
      </c>
      <c r="E228" s="23" t="n">
        <v>26152.37</v>
      </c>
      <c r="F228" s="24" t="n">
        <v>885</v>
      </c>
      <c r="G228" s="24" t="n">
        <v>2357</v>
      </c>
      <c r="H228" s="25" t="s">
        <v>20</v>
      </c>
      <c r="I228" s="22" t="n">
        <v>413.04</v>
      </c>
      <c r="J228" s="22" t="n">
        <v>19.17</v>
      </c>
      <c r="K228" s="33" t="n">
        <f aca="false">K208*0.5</f>
        <v>431.45</v>
      </c>
      <c r="L228" s="23" t="n">
        <v>19.99</v>
      </c>
      <c r="M228" s="3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</row>
    <row r="229" customFormat="false" ht="30" hidden="false" customHeight="true" outlineLevel="0" collapsed="false">
      <c r="A229" s="1"/>
      <c r="B229" s="26" t="n">
        <v>218</v>
      </c>
      <c r="C229" s="27" t="s">
        <v>243</v>
      </c>
      <c r="D229" s="28" t="n">
        <v>37553.65</v>
      </c>
      <c r="E229" s="29" t="n">
        <v>39228.54</v>
      </c>
      <c r="F229" s="30" t="n">
        <v>886</v>
      </c>
      <c r="G229" s="30" t="n">
        <v>2358</v>
      </c>
      <c r="H229" s="31" t="s">
        <v>20</v>
      </c>
      <c r="I229" s="28" t="n">
        <v>522.28</v>
      </c>
      <c r="J229" s="28" t="n">
        <v>19.17</v>
      </c>
      <c r="K229" s="35" t="n">
        <f aca="false">K209*0.5</f>
        <v>545.575</v>
      </c>
      <c r="L229" s="29" t="n">
        <v>19.99</v>
      </c>
      <c r="M229" s="3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</row>
    <row r="230" customFormat="false" ht="30" hidden="false" customHeight="true" outlineLevel="0" collapsed="false">
      <c r="A230" s="1"/>
      <c r="B230" s="20" t="n">
        <v>219</v>
      </c>
      <c r="C230" s="21" t="s">
        <v>244</v>
      </c>
      <c r="D230" s="22" t="n">
        <v>50071.55</v>
      </c>
      <c r="E230" s="23" t="n">
        <v>52304.74</v>
      </c>
      <c r="F230" s="24" t="n">
        <v>887</v>
      </c>
      <c r="G230" s="24" t="n">
        <v>2359</v>
      </c>
      <c r="H230" s="25" t="s">
        <v>20</v>
      </c>
      <c r="I230" s="22" t="n">
        <v>697.26</v>
      </c>
      <c r="J230" s="22" t="n">
        <v>19.17</v>
      </c>
      <c r="K230" s="33" t="n">
        <f aca="false">K210*0.5</f>
        <v>728.365</v>
      </c>
      <c r="L230" s="23" t="n">
        <v>19.99</v>
      </c>
      <c r="M230" s="3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</row>
    <row r="231" customFormat="false" ht="30" hidden="false" customHeight="true" outlineLevel="0" collapsed="false">
      <c r="A231" s="1"/>
      <c r="B231" s="26" t="n">
        <v>220</v>
      </c>
      <c r="C231" s="27" t="s">
        <v>245</v>
      </c>
      <c r="D231" s="28" t="n">
        <v>62589.43</v>
      </c>
      <c r="E231" s="29" t="n">
        <v>65380.92</v>
      </c>
      <c r="F231" s="30" t="n">
        <v>888</v>
      </c>
      <c r="G231" s="30" t="n">
        <v>2360</v>
      </c>
      <c r="H231" s="31" t="s">
        <v>20</v>
      </c>
      <c r="I231" s="28" t="n">
        <v>827.84</v>
      </c>
      <c r="J231" s="28" t="n">
        <v>19.17</v>
      </c>
      <c r="K231" s="35" t="n">
        <f aca="false">K211*0.5</f>
        <v>864.75</v>
      </c>
      <c r="L231" s="29" t="n">
        <v>19.99</v>
      </c>
      <c r="M231" s="3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</row>
    <row r="232" customFormat="false" ht="30" hidden="false" customHeight="true" outlineLevel="0" collapsed="false">
      <c r="A232" s="1"/>
      <c r="B232" s="20" t="n">
        <v>221</v>
      </c>
      <c r="C232" s="21" t="s">
        <v>246</v>
      </c>
      <c r="D232" s="22" t="n">
        <v>100143.09</v>
      </c>
      <c r="E232" s="23" t="n">
        <v>104609.47</v>
      </c>
      <c r="F232" s="24" t="n">
        <v>889</v>
      </c>
      <c r="G232" s="24" t="n">
        <v>2361</v>
      </c>
      <c r="H232" s="25" t="s">
        <v>20</v>
      </c>
      <c r="I232" s="22" t="n">
        <v>1088.09</v>
      </c>
      <c r="J232" s="22" t="n">
        <v>19.17</v>
      </c>
      <c r="K232" s="33" t="n">
        <f aca="false">K212*0.5</f>
        <v>1136.615</v>
      </c>
      <c r="L232" s="23" t="n">
        <v>19.99</v>
      </c>
      <c r="M232" s="3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</row>
    <row r="233" customFormat="false" ht="30" hidden="false" customHeight="true" outlineLevel="0" collapsed="false">
      <c r="A233" s="1"/>
      <c r="B233" s="26" t="n">
        <v>222</v>
      </c>
      <c r="C233" s="27" t="s">
        <v>247</v>
      </c>
      <c r="D233" s="28" t="n">
        <v>150214.64</v>
      </c>
      <c r="E233" s="29" t="n">
        <v>156914.21</v>
      </c>
      <c r="F233" s="30" t="n">
        <v>890</v>
      </c>
      <c r="G233" s="30" t="n">
        <v>2362</v>
      </c>
      <c r="H233" s="31" t="s">
        <v>20</v>
      </c>
      <c r="I233" s="28" t="n">
        <v>1631.69</v>
      </c>
      <c r="J233" s="28" t="n">
        <v>19.17</v>
      </c>
      <c r="K233" s="35" t="n">
        <f aca="false">K213*0.5</f>
        <v>1704.455</v>
      </c>
      <c r="L233" s="29" t="n">
        <v>19.99</v>
      </c>
      <c r="M233" s="3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</row>
    <row r="234" customFormat="false" ht="30" hidden="false" customHeight="true" outlineLevel="0" collapsed="false">
      <c r="A234" s="1"/>
      <c r="B234" s="20" t="n">
        <v>223</v>
      </c>
      <c r="C234" s="21" t="s">
        <v>248</v>
      </c>
      <c r="D234" s="22" t="n">
        <v>250357.73</v>
      </c>
      <c r="E234" s="23" t="n">
        <v>261523.68</v>
      </c>
      <c r="F234" s="24" t="n">
        <v>891</v>
      </c>
      <c r="G234" s="24" t="n">
        <v>2363</v>
      </c>
      <c r="H234" s="25" t="s">
        <v>20</v>
      </c>
      <c r="I234" s="22" t="n">
        <v>1994.09</v>
      </c>
      <c r="J234" s="22" t="n">
        <v>19.17</v>
      </c>
      <c r="K234" s="33" t="n">
        <f aca="false">K214*0.5</f>
        <v>2083.015</v>
      </c>
      <c r="L234" s="23" t="n">
        <v>19.99</v>
      </c>
      <c r="M234" s="3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</row>
    <row r="235" customFormat="false" ht="30" hidden="false" customHeight="true" outlineLevel="0" collapsed="false">
      <c r="A235" s="1"/>
      <c r="B235" s="26" t="n">
        <v>224</v>
      </c>
      <c r="C235" s="27" t="s">
        <v>249</v>
      </c>
      <c r="D235" s="28" t="n">
        <v>375536.58</v>
      </c>
      <c r="E235" s="29" t="n">
        <v>392285.51</v>
      </c>
      <c r="F235" s="30" t="n">
        <v>892</v>
      </c>
      <c r="G235" s="30" t="n">
        <v>2364</v>
      </c>
      <c r="H235" s="31" t="s">
        <v>20</v>
      </c>
      <c r="I235" s="28" t="n">
        <v>2356.49</v>
      </c>
      <c r="J235" s="28" t="n">
        <v>19.17</v>
      </c>
      <c r="K235" s="35" t="n">
        <f aca="false">K215*0.5</f>
        <v>2461.585</v>
      </c>
      <c r="L235" s="29" t="n">
        <v>19.99</v>
      </c>
      <c r="M235" s="3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</row>
    <row r="236" customFormat="false" ht="30" hidden="false" customHeight="true" outlineLevel="0" collapsed="false">
      <c r="A236" s="1"/>
      <c r="B236" s="20" t="n">
        <v>225</v>
      </c>
      <c r="C236" s="21" t="s">
        <v>250</v>
      </c>
      <c r="D236" s="22" t="n">
        <v>500715.44</v>
      </c>
      <c r="E236" s="23" t="n">
        <v>523047.35</v>
      </c>
      <c r="F236" s="24" t="n">
        <v>893</v>
      </c>
      <c r="G236" s="24" t="n">
        <v>2365</v>
      </c>
      <c r="H236" s="25" t="s">
        <v>20</v>
      </c>
      <c r="I236" s="22" t="n">
        <v>2718.88</v>
      </c>
      <c r="J236" s="22" t="n">
        <v>19.17</v>
      </c>
      <c r="K236" s="33" t="n">
        <f aca="false">K216*0.5</f>
        <v>2840.14</v>
      </c>
      <c r="L236" s="23" t="n">
        <v>19.99</v>
      </c>
      <c r="M236" s="3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</row>
    <row r="237" customFormat="false" ht="30" hidden="false" customHeight="true" outlineLevel="0" collapsed="false">
      <c r="A237" s="1"/>
      <c r="B237" s="26" t="n">
        <v>226</v>
      </c>
      <c r="C237" s="27" t="s">
        <v>251</v>
      </c>
      <c r="D237" s="28" t="n">
        <v>500715.44</v>
      </c>
      <c r="E237" s="29" t="n">
        <v>523047.35</v>
      </c>
      <c r="F237" s="30" t="n">
        <v>894</v>
      </c>
      <c r="G237" s="30" t="n">
        <v>2366</v>
      </c>
      <c r="H237" s="31" t="s">
        <v>20</v>
      </c>
      <c r="I237" s="28" t="n">
        <v>2901.86</v>
      </c>
      <c r="J237" s="28" t="n">
        <v>19.17</v>
      </c>
      <c r="K237" s="35" t="n">
        <f aca="false">K217*0.5</f>
        <v>3031.28</v>
      </c>
      <c r="L237" s="29" t="n">
        <v>19.99</v>
      </c>
      <c r="M237" s="3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</row>
    <row r="238" customFormat="false" ht="30" hidden="false" customHeight="true" outlineLevel="0" collapsed="false">
      <c r="A238" s="1"/>
      <c r="B238" s="20" t="n">
        <v>227</v>
      </c>
      <c r="C238" s="21" t="s">
        <v>252</v>
      </c>
      <c r="D238" s="25" t="s">
        <v>78</v>
      </c>
      <c r="E238" s="33" t="s">
        <v>78</v>
      </c>
      <c r="F238" s="24" t="n">
        <v>895</v>
      </c>
      <c r="G238" s="24" t="n">
        <v>2367</v>
      </c>
      <c r="H238" s="25" t="s">
        <v>20</v>
      </c>
      <c r="I238" s="22" t="n">
        <v>27.54</v>
      </c>
      <c r="J238" s="22" t="n">
        <v>19.17</v>
      </c>
      <c r="K238" s="33" t="n">
        <f aca="false">K218*0.5</f>
        <v>28.765</v>
      </c>
      <c r="L238" s="23" t="n">
        <v>19.99</v>
      </c>
      <c r="M238" s="3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</row>
    <row r="239" customFormat="false" ht="30" hidden="false" customHeight="true" outlineLevel="0" collapsed="false">
      <c r="A239" s="1"/>
      <c r="B239" s="26" t="n">
        <v>228</v>
      </c>
      <c r="C239" s="27" t="s">
        <v>253</v>
      </c>
      <c r="D239" s="31" t="s">
        <v>78</v>
      </c>
      <c r="E239" s="35" t="s">
        <v>78</v>
      </c>
      <c r="F239" s="30" t="n">
        <v>896</v>
      </c>
      <c r="G239" s="30" t="n">
        <v>2368</v>
      </c>
      <c r="H239" s="31" t="s">
        <v>20</v>
      </c>
      <c r="I239" s="28" t="n">
        <v>45.29</v>
      </c>
      <c r="J239" s="28" t="n">
        <v>19.17</v>
      </c>
      <c r="K239" s="35" t="n">
        <f aca="false">K219*0.5</f>
        <v>47.31</v>
      </c>
      <c r="L239" s="29" t="n">
        <v>19.99</v>
      </c>
      <c r="M239" s="3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</row>
    <row r="240" customFormat="false" ht="30" hidden="false" customHeight="true" outlineLevel="0" collapsed="false">
      <c r="A240" s="1"/>
      <c r="B240" s="20" t="n">
        <v>229</v>
      </c>
      <c r="C240" s="21" t="s">
        <v>254</v>
      </c>
      <c r="D240" s="25" t="s">
        <v>78</v>
      </c>
      <c r="E240" s="33" t="s">
        <v>78</v>
      </c>
      <c r="F240" s="24" t="n">
        <v>897</v>
      </c>
      <c r="G240" s="24" t="n">
        <v>2369</v>
      </c>
      <c r="H240" s="25" t="s">
        <v>20</v>
      </c>
      <c r="I240" s="22" t="n">
        <v>35.53</v>
      </c>
      <c r="J240" s="22" t="n">
        <v>19.17</v>
      </c>
      <c r="K240" s="33" t="n">
        <f aca="false">K220*0.5</f>
        <v>37.105</v>
      </c>
      <c r="L240" s="23" t="n">
        <v>19.99</v>
      </c>
      <c r="M240" s="3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</row>
    <row r="241" customFormat="false" ht="30" hidden="false" customHeight="true" outlineLevel="0" collapsed="false">
      <c r="A241" s="1"/>
      <c r="B241" s="26" t="n">
        <v>230</v>
      </c>
      <c r="C241" s="27" t="s">
        <v>255</v>
      </c>
      <c r="D241" s="31" t="s">
        <v>78</v>
      </c>
      <c r="E241" s="35" t="s">
        <v>78</v>
      </c>
      <c r="F241" s="30" t="n">
        <v>898</v>
      </c>
      <c r="G241" s="30" t="n">
        <v>2370</v>
      </c>
      <c r="H241" s="31" t="s">
        <v>20</v>
      </c>
      <c r="I241" s="28" t="n">
        <v>27.54</v>
      </c>
      <c r="J241" s="34" t="n">
        <v>0</v>
      </c>
      <c r="K241" s="35" t="n">
        <f aca="false">K218*0.5</f>
        <v>28.765</v>
      </c>
      <c r="L241" s="35" t="n">
        <v>0</v>
      </c>
      <c r="M241" s="3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</row>
    <row r="242" customFormat="false" ht="30" hidden="false" customHeight="true" outlineLevel="0" collapsed="false">
      <c r="A242" s="1"/>
      <c r="B242" s="20" t="n">
        <v>231</v>
      </c>
      <c r="C242" s="21" t="s">
        <v>256</v>
      </c>
      <c r="D242" s="25" t="s">
        <v>78</v>
      </c>
      <c r="E242" s="33" t="s">
        <v>78</v>
      </c>
      <c r="F242" s="24" t="n">
        <v>899</v>
      </c>
      <c r="G242" s="24" t="n">
        <v>2371</v>
      </c>
      <c r="H242" s="25" t="s">
        <v>20</v>
      </c>
      <c r="I242" s="22" t="n">
        <v>45.29</v>
      </c>
      <c r="J242" s="32" t="n">
        <v>0</v>
      </c>
      <c r="K242" s="33" t="n">
        <f aca="false">K219*0.5</f>
        <v>47.31</v>
      </c>
      <c r="L242" s="33" t="n">
        <v>0</v>
      </c>
      <c r="M242" s="3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</row>
    <row r="243" customFormat="false" ht="30" hidden="false" customHeight="true" outlineLevel="0" collapsed="false">
      <c r="A243" s="1"/>
      <c r="B243" s="26" t="n">
        <v>232</v>
      </c>
      <c r="C243" s="27" t="s">
        <v>257</v>
      </c>
      <c r="D243" s="31" t="s">
        <v>78</v>
      </c>
      <c r="E243" s="35" t="s">
        <v>78</v>
      </c>
      <c r="F243" s="30" t="n">
        <v>900</v>
      </c>
      <c r="G243" s="30" t="n">
        <v>2372</v>
      </c>
      <c r="H243" s="31" t="s">
        <v>20</v>
      </c>
      <c r="I243" s="28" t="n">
        <v>35.53</v>
      </c>
      <c r="J243" s="34" t="n">
        <v>0</v>
      </c>
      <c r="K243" s="35" t="n">
        <f aca="false">K220*0.5</f>
        <v>37.105</v>
      </c>
      <c r="L243" s="35" t="n">
        <v>0</v>
      </c>
      <c r="M243" s="3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</row>
    <row r="244" customFormat="false" ht="30" hidden="false" customHeight="true" outlineLevel="0" collapsed="false">
      <c r="A244" s="1"/>
      <c r="B244" s="20" t="n">
        <v>233</v>
      </c>
      <c r="C244" s="21" t="s">
        <v>258</v>
      </c>
      <c r="D244" s="25" t="s">
        <v>78</v>
      </c>
      <c r="E244" s="33" t="s">
        <v>78</v>
      </c>
      <c r="F244" s="24" t="n">
        <v>901</v>
      </c>
      <c r="G244" s="24" t="n">
        <v>2373</v>
      </c>
      <c r="H244" s="25" t="s">
        <v>20</v>
      </c>
      <c r="I244" s="22" t="n">
        <v>325.1</v>
      </c>
      <c r="J244" s="22" t="n">
        <v>39.65</v>
      </c>
      <c r="K244" s="23" t="n">
        <v>339.6</v>
      </c>
      <c r="L244" s="23" t="n">
        <v>41.34</v>
      </c>
      <c r="M244" s="3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</row>
    <row r="245" customFormat="false" ht="30" hidden="false" customHeight="true" outlineLevel="0" collapsed="false">
      <c r="A245" s="1"/>
      <c r="B245" s="26" t="n">
        <v>234</v>
      </c>
      <c r="C245" s="27" t="s">
        <v>259</v>
      </c>
      <c r="D245" s="31" t="s">
        <v>78</v>
      </c>
      <c r="E245" s="35" t="s">
        <v>78</v>
      </c>
      <c r="F245" s="30" t="n">
        <v>902</v>
      </c>
      <c r="G245" s="30" t="n">
        <v>2374</v>
      </c>
      <c r="H245" s="31" t="s">
        <v>20</v>
      </c>
      <c r="I245" s="28" t="n">
        <v>490.3</v>
      </c>
      <c r="J245" s="28" t="n">
        <v>39.65</v>
      </c>
      <c r="K245" s="29" t="n">
        <v>512.17</v>
      </c>
      <c r="L245" s="29" t="n">
        <v>41.34</v>
      </c>
      <c r="M245" s="3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</row>
    <row r="246" customFormat="false" ht="30" hidden="false" customHeight="true" outlineLevel="0" collapsed="false">
      <c r="A246" s="1"/>
      <c r="B246" s="20" t="n">
        <v>235</v>
      </c>
      <c r="C246" s="21" t="s">
        <v>260</v>
      </c>
      <c r="D246" s="25" t="s">
        <v>78</v>
      </c>
      <c r="E246" s="33" t="s">
        <v>78</v>
      </c>
      <c r="F246" s="24" t="n">
        <v>903</v>
      </c>
      <c r="G246" s="24" t="n">
        <v>2375</v>
      </c>
      <c r="H246" s="25" t="s">
        <v>20</v>
      </c>
      <c r="I246" s="22" t="n">
        <v>161.67</v>
      </c>
      <c r="J246" s="32" t="n">
        <v>0</v>
      </c>
      <c r="K246" s="23" t="n">
        <v>168.88</v>
      </c>
      <c r="L246" s="33" t="n">
        <v>0</v>
      </c>
      <c r="M246" s="3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</row>
    <row r="247" customFormat="false" ht="30" hidden="false" customHeight="true" outlineLevel="0" collapsed="false">
      <c r="A247" s="1"/>
      <c r="B247" s="26" t="n">
        <v>236</v>
      </c>
      <c r="C247" s="27" t="s">
        <v>261</v>
      </c>
      <c r="D247" s="31" t="s">
        <v>78</v>
      </c>
      <c r="E247" s="35" t="s">
        <v>78</v>
      </c>
      <c r="F247" s="30" t="n">
        <v>904</v>
      </c>
      <c r="G247" s="30" t="n">
        <v>2376</v>
      </c>
      <c r="H247" s="31" t="s">
        <v>20</v>
      </c>
      <c r="I247" s="28" t="n">
        <v>181.21</v>
      </c>
      <c r="J247" s="28" t="n">
        <v>39.65</v>
      </c>
      <c r="K247" s="29" t="n">
        <v>189.29</v>
      </c>
      <c r="L247" s="29" t="n">
        <v>41.34</v>
      </c>
      <c r="M247" s="3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</row>
    <row r="248" customFormat="false" ht="30" hidden="false" customHeight="true" outlineLevel="0" collapsed="false">
      <c r="A248" s="1"/>
      <c r="B248" s="20" t="n">
        <v>237</v>
      </c>
      <c r="C248" s="21" t="s">
        <v>262</v>
      </c>
      <c r="D248" s="25" t="s">
        <v>78</v>
      </c>
      <c r="E248" s="33" t="s">
        <v>78</v>
      </c>
      <c r="F248" s="24" t="n">
        <v>905</v>
      </c>
      <c r="G248" s="24" t="n">
        <v>2377</v>
      </c>
      <c r="H248" s="25" t="s">
        <v>20</v>
      </c>
      <c r="I248" s="22" t="n">
        <v>831.4</v>
      </c>
      <c r="J248" s="22" t="n">
        <v>55.19</v>
      </c>
      <c r="K248" s="23" t="n">
        <v>868.48</v>
      </c>
      <c r="L248" s="23" t="n">
        <v>57.54</v>
      </c>
      <c r="M248" s="3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</row>
    <row r="249" customFormat="false" ht="30" hidden="false" customHeight="true" outlineLevel="0" collapsed="false">
      <c r="A249" s="1"/>
      <c r="B249" s="26" t="n">
        <v>238</v>
      </c>
      <c r="C249" s="27" t="s">
        <v>263</v>
      </c>
      <c r="D249" s="31" t="s">
        <v>78</v>
      </c>
      <c r="E249" s="35" t="s">
        <v>78</v>
      </c>
      <c r="F249" s="30" t="n">
        <v>906</v>
      </c>
      <c r="G249" s="30" t="n">
        <v>2378</v>
      </c>
      <c r="H249" s="31" t="n">
        <v>2377</v>
      </c>
      <c r="I249" s="28" t="n">
        <v>21.3</v>
      </c>
      <c r="J249" s="34" t="n">
        <v>0</v>
      </c>
      <c r="K249" s="29" t="n">
        <v>22.25</v>
      </c>
      <c r="L249" s="35" t="n">
        <v>0</v>
      </c>
      <c r="M249" s="3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</row>
    <row r="250" customFormat="false" ht="30" hidden="false" customHeight="true" outlineLevel="0" collapsed="false">
      <c r="A250" s="1"/>
      <c r="B250" s="20" t="n">
        <v>239</v>
      </c>
      <c r="C250" s="21" t="s">
        <v>264</v>
      </c>
      <c r="D250" s="22" t="n">
        <v>625.89</v>
      </c>
      <c r="E250" s="23" t="n">
        <v>653.8</v>
      </c>
      <c r="F250" s="24" t="n">
        <v>907</v>
      </c>
      <c r="G250" s="24" t="n">
        <v>2379</v>
      </c>
      <c r="H250" s="25" t="s">
        <v>20</v>
      </c>
      <c r="I250" s="22" t="n">
        <v>26.66</v>
      </c>
      <c r="J250" s="22" t="n">
        <v>55.19</v>
      </c>
      <c r="K250" s="33" t="n">
        <f aca="false">K12*0.25</f>
        <v>27.8375</v>
      </c>
      <c r="L250" s="23" t="n">
        <v>57.54</v>
      </c>
      <c r="M250" s="3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</row>
    <row r="251" customFormat="false" ht="30" hidden="false" customHeight="true" outlineLevel="0" collapsed="false">
      <c r="A251" s="1"/>
      <c r="B251" s="26" t="n">
        <v>240</v>
      </c>
      <c r="C251" s="27" t="s">
        <v>265</v>
      </c>
      <c r="D251" s="28" t="n">
        <v>1251.79</v>
      </c>
      <c r="E251" s="29" t="n">
        <v>1307.62</v>
      </c>
      <c r="F251" s="30" t="n">
        <v>908</v>
      </c>
      <c r="G251" s="30" t="n">
        <v>2380</v>
      </c>
      <c r="H251" s="31" t="s">
        <v>20</v>
      </c>
      <c r="I251" s="28" t="n">
        <v>40.42</v>
      </c>
      <c r="J251" s="28" t="n">
        <v>55.19</v>
      </c>
      <c r="K251" s="35" t="n">
        <f aca="false">K13*0.25</f>
        <v>42.22</v>
      </c>
      <c r="L251" s="29" t="n">
        <v>57.54</v>
      </c>
      <c r="M251" s="3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</row>
    <row r="252" customFormat="false" ht="30" hidden="false" customHeight="true" outlineLevel="0" collapsed="false">
      <c r="A252" s="1"/>
      <c r="B252" s="20" t="n">
        <v>241</v>
      </c>
      <c r="C252" s="21" t="s">
        <v>266</v>
      </c>
      <c r="D252" s="22" t="n">
        <v>2503.58</v>
      </c>
      <c r="E252" s="23" t="n">
        <v>2615.24</v>
      </c>
      <c r="F252" s="24" t="n">
        <v>909</v>
      </c>
      <c r="G252" s="24" t="n">
        <v>2381</v>
      </c>
      <c r="H252" s="25" t="s">
        <v>20</v>
      </c>
      <c r="I252" s="22" t="n">
        <v>54.63</v>
      </c>
      <c r="J252" s="22" t="n">
        <v>55.19</v>
      </c>
      <c r="K252" s="33" t="n">
        <f aca="false">K14*0.25</f>
        <v>57.0675</v>
      </c>
      <c r="L252" s="23" t="n">
        <v>57.54</v>
      </c>
      <c r="M252" s="3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</row>
    <row r="253" customFormat="false" ht="30" hidden="false" customHeight="true" outlineLevel="0" collapsed="false">
      <c r="A253" s="1"/>
      <c r="B253" s="26" t="n">
        <v>242</v>
      </c>
      <c r="C253" s="27" t="s">
        <v>267</v>
      </c>
      <c r="D253" s="28" t="n">
        <v>5007.15</v>
      </c>
      <c r="E253" s="29" t="n">
        <v>5230.47</v>
      </c>
      <c r="F253" s="30" t="n">
        <v>910</v>
      </c>
      <c r="G253" s="30" t="n">
        <v>2382</v>
      </c>
      <c r="H253" s="31" t="s">
        <v>20</v>
      </c>
      <c r="I253" s="28" t="n">
        <v>76.39</v>
      </c>
      <c r="J253" s="28" t="n">
        <v>55.19</v>
      </c>
      <c r="K253" s="35" t="n">
        <f aca="false">K15*0.25</f>
        <v>79.7925</v>
      </c>
      <c r="L253" s="29" t="n">
        <v>57.54</v>
      </c>
      <c r="M253" s="3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</row>
    <row r="254" customFormat="false" ht="30" hidden="false" customHeight="true" outlineLevel="0" collapsed="false">
      <c r="A254" s="1"/>
      <c r="B254" s="20" t="n">
        <v>243</v>
      </c>
      <c r="C254" s="21" t="s">
        <v>268</v>
      </c>
      <c r="D254" s="22" t="n">
        <v>10014.3</v>
      </c>
      <c r="E254" s="23" t="n">
        <v>10460.94</v>
      </c>
      <c r="F254" s="24" t="n">
        <v>911</v>
      </c>
      <c r="G254" s="24" t="n">
        <v>2383</v>
      </c>
      <c r="H254" s="25" t="s">
        <v>20</v>
      </c>
      <c r="I254" s="22" t="n">
        <v>152.33</v>
      </c>
      <c r="J254" s="22" t="n">
        <v>55.19</v>
      </c>
      <c r="K254" s="33" t="n">
        <f aca="false">K16*0.25</f>
        <v>159.1275</v>
      </c>
      <c r="L254" s="23" t="n">
        <v>57.54</v>
      </c>
      <c r="M254" s="3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</row>
    <row r="255" customFormat="false" ht="30" hidden="false" customHeight="true" outlineLevel="0" collapsed="false">
      <c r="A255" s="1"/>
      <c r="B255" s="26" t="n">
        <v>244</v>
      </c>
      <c r="C255" s="27" t="s">
        <v>269</v>
      </c>
      <c r="D255" s="28" t="n">
        <v>15021.47</v>
      </c>
      <c r="E255" s="29" t="n">
        <v>15691.43</v>
      </c>
      <c r="F255" s="30" t="n">
        <v>912</v>
      </c>
      <c r="G255" s="30" t="n">
        <v>2384</v>
      </c>
      <c r="H255" s="31" t="s">
        <v>20</v>
      </c>
      <c r="I255" s="28" t="n">
        <v>162.99</v>
      </c>
      <c r="J255" s="28" t="n">
        <v>55.19</v>
      </c>
      <c r="K255" s="35" t="n">
        <f aca="false">K17*0.25</f>
        <v>170.26</v>
      </c>
      <c r="L255" s="29" t="n">
        <v>57.54</v>
      </c>
      <c r="M255" s="3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</row>
    <row r="256" customFormat="false" ht="30" hidden="false" customHeight="true" outlineLevel="0" collapsed="false">
      <c r="A256" s="1"/>
      <c r="B256" s="20" t="n">
        <v>245</v>
      </c>
      <c r="C256" s="21" t="s">
        <v>270</v>
      </c>
      <c r="D256" s="22" t="n">
        <v>25035.77</v>
      </c>
      <c r="E256" s="23" t="n">
        <v>26152.37</v>
      </c>
      <c r="F256" s="24" t="n">
        <v>913</v>
      </c>
      <c r="G256" s="24" t="n">
        <v>2385</v>
      </c>
      <c r="H256" s="25" t="s">
        <v>20</v>
      </c>
      <c r="I256" s="22" t="n">
        <v>206.52</v>
      </c>
      <c r="J256" s="22" t="n">
        <v>55.19</v>
      </c>
      <c r="K256" s="33" t="n">
        <f aca="false">K18*0.25</f>
        <v>215.725</v>
      </c>
      <c r="L256" s="23" t="n">
        <v>57.54</v>
      </c>
      <c r="M256" s="3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</row>
    <row r="257" customFormat="false" ht="30" hidden="false" customHeight="true" outlineLevel="0" collapsed="false">
      <c r="A257" s="1"/>
      <c r="B257" s="26" t="n">
        <v>246</v>
      </c>
      <c r="C257" s="27" t="s">
        <v>271</v>
      </c>
      <c r="D257" s="28" t="n">
        <v>37553.65</v>
      </c>
      <c r="E257" s="29" t="n">
        <v>39228.54</v>
      </c>
      <c r="F257" s="30" t="n">
        <v>914</v>
      </c>
      <c r="G257" s="30" t="n">
        <v>2386</v>
      </c>
      <c r="H257" s="31" t="s">
        <v>20</v>
      </c>
      <c r="I257" s="28" t="n">
        <v>261.14</v>
      </c>
      <c r="J257" s="28" t="n">
        <v>55.19</v>
      </c>
      <c r="K257" s="35" t="n">
        <f aca="false">K19*0.25</f>
        <v>272.7875</v>
      </c>
      <c r="L257" s="29" t="n">
        <v>57.54</v>
      </c>
      <c r="M257" s="3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</row>
    <row r="258" customFormat="false" ht="30" hidden="false" customHeight="true" outlineLevel="0" collapsed="false">
      <c r="A258" s="1"/>
      <c r="B258" s="20" t="n">
        <v>247</v>
      </c>
      <c r="C258" s="21" t="s">
        <v>272</v>
      </c>
      <c r="D258" s="22" t="n">
        <v>50071.55</v>
      </c>
      <c r="E258" s="23" t="n">
        <v>52304.74</v>
      </c>
      <c r="F258" s="24" t="n">
        <v>915</v>
      </c>
      <c r="G258" s="24" t="n">
        <v>2387</v>
      </c>
      <c r="H258" s="25" t="s">
        <v>20</v>
      </c>
      <c r="I258" s="22" t="n">
        <v>348.64</v>
      </c>
      <c r="J258" s="22" t="n">
        <v>55.19</v>
      </c>
      <c r="K258" s="33" t="n">
        <f aca="false">K20*0.25</f>
        <v>364.1825</v>
      </c>
      <c r="L258" s="23" t="n">
        <v>57.54</v>
      </c>
      <c r="M258" s="3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</row>
    <row r="259" customFormat="false" ht="30" hidden="false" customHeight="true" outlineLevel="0" collapsed="false">
      <c r="A259" s="1"/>
      <c r="B259" s="26" t="n">
        <v>248</v>
      </c>
      <c r="C259" s="27" t="s">
        <v>273</v>
      </c>
      <c r="D259" s="28" t="n">
        <v>62589.43</v>
      </c>
      <c r="E259" s="29" t="n">
        <v>65380.92</v>
      </c>
      <c r="F259" s="30" t="n">
        <v>916</v>
      </c>
      <c r="G259" s="30" t="n">
        <v>2388</v>
      </c>
      <c r="H259" s="31" t="s">
        <v>20</v>
      </c>
      <c r="I259" s="28" t="n">
        <v>413.91</v>
      </c>
      <c r="J259" s="28" t="n">
        <v>55.19</v>
      </c>
      <c r="K259" s="35" t="n">
        <f aca="false">K21*0.25</f>
        <v>432.375</v>
      </c>
      <c r="L259" s="29" t="n">
        <v>57.54</v>
      </c>
      <c r="M259" s="3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</row>
    <row r="260" customFormat="false" ht="30" hidden="false" customHeight="true" outlineLevel="0" collapsed="false">
      <c r="A260" s="1"/>
      <c r="B260" s="20" t="n">
        <v>249</v>
      </c>
      <c r="C260" s="21" t="s">
        <v>274</v>
      </c>
      <c r="D260" s="22" t="n">
        <v>100143.09</v>
      </c>
      <c r="E260" s="23" t="n">
        <v>104609.47</v>
      </c>
      <c r="F260" s="24" t="n">
        <v>917</v>
      </c>
      <c r="G260" s="24" t="n">
        <v>2389</v>
      </c>
      <c r="H260" s="25" t="s">
        <v>20</v>
      </c>
      <c r="I260" s="22" t="n">
        <v>544.04</v>
      </c>
      <c r="J260" s="22" t="n">
        <v>55.19</v>
      </c>
      <c r="K260" s="33" t="n">
        <f aca="false">K22*0.25</f>
        <v>568.3075</v>
      </c>
      <c r="L260" s="23" t="n">
        <v>57.54</v>
      </c>
      <c r="M260" s="3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</row>
    <row r="261" customFormat="false" ht="30" hidden="false" customHeight="true" outlineLevel="0" collapsed="false">
      <c r="A261" s="1"/>
      <c r="B261" s="26" t="n">
        <v>250</v>
      </c>
      <c r="C261" s="27" t="s">
        <v>275</v>
      </c>
      <c r="D261" s="28" t="n">
        <v>150214.64</v>
      </c>
      <c r="E261" s="29" t="n">
        <v>156914.21</v>
      </c>
      <c r="F261" s="30" t="n">
        <v>919</v>
      </c>
      <c r="G261" s="30" t="n">
        <v>2390</v>
      </c>
      <c r="H261" s="31" t="s">
        <v>20</v>
      </c>
      <c r="I261" s="28" t="n">
        <v>815.85</v>
      </c>
      <c r="J261" s="28" t="n">
        <v>55.19</v>
      </c>
      <c r="K261" s="35" t="n">
        <f aca="false">K23*0.25</f>
        <v>852.2275</v>
      </c>
      <c r="L261" s="29" t="n">
        <v>57.54</v>
      </c>
      <c r="M261" s="3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</row>
    <row r="262" customFormat="false" ht="30" hidden="false" customHeight="true" outlineLevel="0" collapsed="false">
      <c r="A262" s="1"/>
      <c r="B262" s="20" t="n">
        <v>251</v>
      </c>
      <c r="C262" s="21" t="s">
        <v>276</v>
      </c>
      <c r="D262" s="22" t="n">
        <v>250357.73</v>
      </c>
      <c r="E262" s="23" t="n">
        <v>261523.68</v>
      </c>
      <c r="F262" s="24" t="n">
        <v>921</v>
      </c>
      <c r="G262" s="24" t="n">
        <v>2391</v>
      </c>
      <c r="H262" s="25" t="s">
        <v>20</v>
      </c>
      <c r="I262" s="22" t="n">
        <v>997.05</v>
      </c>
      <c r="J262" s="22" t="n">
        <v>55.19</v>
      </c>
      <c r="K262" s="33" t="n">
        <f aca="false">K24*0.25</f>
        <v>1041.5075</v>
      </c>
      <c r="L262" s="23" t="n">
        <v>57.54</v>
      </c>
      <c r="M262" s="3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</row>
    <row r="263" customFormat="false" ht="30" hidden="false" customHeight="true" outlineLevel="0" collapsed="false">
      <c r="A263" s="1"/>
      <c r="B263" s="26" t="n">
        <v>252</v>
      </c>
      <c r="C263" s="27" t="s">
        <v>277</v>
      </c>
      <c r="D263" s="28" t="n">
        <v>375536.58</v>
      </c>
      <c r="E263" s="29" t="n">
        <v>392285.51</v>
      </c>
      <c r="F263" s="30" t="n">
        <v>922</v>
      </c>
      <c r="G263" s="30" t="n">
        <v>2392</v>
      </c>
      <c r="H263" s="31" t="s">
        <v>20</v>
      </c>
      <c r="I263" s="28" t="n">
        <v>1178.25</v>
      </c>
      <c r="J263" s="28" t="n">
        <v>55.19</v>
      </c>
      <c r="K263" s="35" t="n">
        <f aca="false">K27*0.25</f>
        <v>1230.7925</v>
      </c>
      <c r="L263" s="29" t="n">
        <v>57.54</v>
      </c>
      <c r="M263" s="3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</row>
    <row r="264" customFormat="false" ht="30" hidden="false" customHeight="true" outlineLevel="0" collapsed="false">
      <c r="A264" s="1"/>
      <c r="B264" s="20" t="n">
        <v>253</v>
      </c>
      <c r="C264" s="21" t="s">
        <v>278</v>
      </c>
      <c r="D264" s="22" t="n">
        <v>500715.44</v>
      </c>
      <c r="E264" s="23" t="n">
        <v>523047.35</v>
      </c>
      <c r="F264" s="24" t="n">
        <v>924</v>
      </c>
      <c r="G264" s="24" t="n">
        <v>2393</v>
      </c>
      <c r="H264" s="25" t="s">
        <v>20</v>
      </c>
      <c r="I264" s="22" t="n">
        <v>1359.45</v>
      </c>
      <c r="J264" s="22" t="n">
        <v>55.19</v>
      </c>
      <c r="K264" s="33" t="n">
        <f aca="false">K28*0.25</f>
        <v>1420.07</v>
      </c>
      <c r="L264" s="23" t="n">
        <v>57.54</v>
      </c>
      <c r="M264" s="3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</row>
    <row r="265" customFormat="false" ht="30" hidden="false" customHeight="true" outlineLevel="0" collapsed="false">
      <c r="A265" s="1"/>
      <c r="B265" s="26" t="n">
        <v>254</v>
      </c>
      <c r="C265" s="27" t="s">
        <v>279</v>
      </c>
      <c r="D265" s="28" t="n">
        <v>500715.44</v>
      </c>
      <c r="E265" s="29" t="n">
        <v>523047.35</v>
      </c>
      <c r="F265" s="30" t="n">
        <v>926</v>
      </c>
      <c r="G265" s="30" t="n">
        <v>2394</v>
      </c>
      <c r="H265" s="31" t="s">
        <v>20</v>
      </c>
      <c r="I265" s="28" t="n">
        <v>1450.93</v>
      </c>
      <c r="J265" s="28" t="n">
        <v>55.19</v>
      </c>
      <c r="K265" s="35" t="n">
        <f aca="false">K29*0.25</f>
        <v>1515.64</v>
      </c>
      <c r="L265" s="29" t="n">
        <v>57.54</v>
      </c>
      <c r="M265" s="3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</row>
    <row r="266" customFormat="false" ht="30" hidden="false" customHeight="true" outlineLevel="0" collapsed="false">
      <c r="A266" s="1"/>
      <c r="B266" s="20" t="n">
        <v>255</v>
      </c>
      <c r="C266" s="21" t="s">
        <v>280</v>
      </c>
      <c r="D266" s="25" t="s">
        <v>78</v>
      </c>
      <c r="E266" s="33" t="s">
        <v>78</v>
      </c>
      <c r="F266" s="24" t="n">
        <v>927</v>
      </c>
      <c r="G266" s="24" t="n">
        <v>2395</v>
      </c>
      <c r="H266" s="25" t="s">
        <v>20</v>
      </c>
      <c r="I266" s="22" t="n">
        <v>45.3</v>
      </c>
      <c r="J266" s="22" t="n">
        <v>55.19</v>
      </c>
      <c r="K266" s="33" t="n">
        <f aca="false">K122*0.25</f>
        <v>47.3225</v>
      </c>
      <c r="L266" s="23" t="n">
        <v>57.54</v>
      </c>
      <c r="M266" s="3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</row>
    <row r="267" customFormat="false" ht="240" hidden="false" customHeight="true" outlineLevel="0" collapsed="false">
      <c r="A267" s="1"/>
      <c r="B267" s="26" t="n">
        <v>256</v>
      </c>
      <c r="C267" s="27" t="s">
        <v>281</v>
      </c>
      <c r="D267" s="28" t="n">
        <v>625.89</v>
      </c>
      <c r="E267" s="29" t="n">
        <v>653.8</v>
      </c>
      <c r="F267" s="30" t="n">
        <v>1687</v>
      </c>
      <c r="G267" s="30" t="n">
        <v>2396</v>
      </c>
      <c r="H267" s="31" t="s">
        <v>282</v>
      </c>
      <c r="I267" s="28" t="n">
        <v>13.33</v>
      </c>
      <c r="J267" s="34" t="n">
        <v>0</v>
      </c>
      <c r="K267" s="35" t="n">
        <f aca="false">K12*0.125</f>
        <v>13.91875</v>
      </c>
      <c r="L267" s="35" t="n">
        <v>0</v>
      </c>
      <c r="M267" s="3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</row>
    <row r="268" customFormat="false" ht="240" hidden="false" customHeight="true" outlineLevel="0" collapsed="false">
      <c r="A268" s="1"/>
      <c r="B268" s="20" t="n">
        <v>257</v>
      </c>
      <c r="C268" s="21" t="s">
        <v>283</v>
      </c>
      <c r="D268" s="22" t="n">
        <v>1251.79</v>
      </c>
      <c r="E268" s="23" t="n">
        <v>1307.62</v>
      </c>
      <c r="F268" s="24" t="n">
        <v>1688</v>
      </c>
      <c r="G268" s="24" t="n">
        <v>2397</v>
      </c>
      <c r="H268" s="25" t="s">
        <v>282</v>
      </c>
      <c r="I268" s="22" t="n">
        <v>20.22</v>
      </c>
      <c r="J268" s="32" t="n">
        <v>0</v>
      </c>
      <c r="K268" s="33" t="n">
        <f aca="false">K13*0.125</f>
        <v>21.11</v>
      </c>
      <c r="L268" s="33" t="n">
        <v>0</v>
      </c>
      <c r="M268" s="3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</row>
    <row r="269" customFormat="false" ht="240" hidden="false" customHeight="true" outlineLevel="0" collapsed="false">
      <c r="A269" s="1"/>
      <c r="B269" s="26" t="n">
        <v>258</v>
      </c>
      <c r="C269" s="27" t="s">
        <v>284</v>
      </c>
      <c r="D269" s="28" t="n">
        <v>2503.58</v>
      </c>
      <c r="E269" s="29" t="n">
        <v>2615.24</v>
      </c>
      <c r="F269" s="30" t="n">
        <v>1689</v>
      </c>
      <c r="G269" s="30" t="n">
        <v>2398</v>
      </c>
      <c r="H269" s="31" t="s">
        <v>282</v>
      </c>
      <c r="I269" s="28" t="n">
        <v>27.33</v>
      </c>
      <c r="J269" s="34" t="n">
        <v>0</v>
      </c>
      <c r="K269" s="35" t="n">
        <f aca="false">K14*0.125</f>
        <v>28.53375</v>
      </c>
      <c r="L269" s="35" t="n">
        <v>0</v>
      </c>
      <c r="M269" s="3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</row>
    <row r="270" customFormat="false" ht="240" hidden="false" customHeight="true" outlineLevel="0" collapsed="false">
      <c r="A270" s="1"/>
      <c r="B270" s="20" t="n">
        <v>259</v>
      </c>
      <c r="C270" s="21" t="s">
        <v>285</v>
      </c>
      <c r="D270" s="22" t="n">
        <v>5007.15</v>
      </c>
      <c r="E270" s="23" t="n">
        <v>5230.47</v>
      </c>
      <c r="F270" s="24" t="n">
        <v>1690</v>
      </c>
      <c r="G270" s="24" t="n">
        <v>2399</v>
      </c>
      <c r="H270" s="25" t="s">
        <v>282</v>
      </c>
      <c r="I270" s="22" t="n">
        <v>38.19</v>
      </c>
      <c r="J270" s="32" t="n">
        <v>0</v>
      </c>
      <c r="K270" s="33" t="n">
        <f aca="false">K15*0.125</f>
        <v>39.89625</v>
      </c>
      <c r="L270" s="33" t="n">
        <v>0</v>
      </c>
      <c r="M270" s="3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</row>
    <row r="271" customFormat="false" ht="240" hidden="false" customHeight="true" outlineLevel="0" collapsed="false">
      <c r="A271" s="1"/>
      <c r="B271" s="26" t="n">
        <v>260</v>
      </c>
      <c r="C271" s="27" t="s">
        <v>286</v>
      </c>
      <c r="D271" s="28" t="n">
        <v>10014.3</v>
      </c>
      <c r="E271" s="29" t="n">
        <v>10460.94</v>
      </c>
      <c r="F271" s="30" t="n">
        <v>1691</v>
      </c>
      <c r="G271" s="30" t="n">
        <v>2400</v>
      </c>
      <c r="H271" s="31" t="s">
        <v>282</v>
      </c>
      <c r="I271" s="28" t="n">
        <v>76.17</v>
      </c>
      <c r="J271" s="34" t="n">
        <v>0</v>
      </c>
      <c r="K271" s="35" t="n">
        <f aca="false">K16*0.125</f>
        <v>79.56375</v>
      </c>
      <c r="L271" s="35" t="n">
        <v>0</v>
      </c>
      <c r="M271" s="3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</row>
    <row r="272" customFormat="false" ht="240" hidden="false" customHeight="true" outlineLevel="0" collapsed="false">
      <c r="A272" s="1"/>
      <c r="B272" s="20" t="n">
        <v>261</v>
      </c>
      <c r="C272" s="21" t="s">
        <v>287</v>
      </c>
      <c r="D272" s="22" t="n">
        <v>15021.47</v>
      </c>
      <c r="E272" s="23" t="n">
        <v>15691.43</v>
      </c>
      <c r="F272" s="24" t="n">
        <v>1692</v>
      </c>
      <c r="G272" s="24" t="n">
        <v>2401</v>
      </c>
      <c r="H272" s="25" t="s">
        <v>282</v>
      </c>
      <c r="I272" s="22" t="n">
        <v>81.5</v>
      </c>
      <c r="J272" s="32" t="n">
        <v>0</v>
      </c>
      <c r="K272" s="33" t="n">
        <f aca="false">K17*0.125</f>
        <v>85.13</v>
      </c>
      <c r="L272" s="33" t="n">
        <v>0</v>
      </c>
      <c r="M272" s="3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</row>
    <row r="273" customFormat="false" ht="240" hidden="false" customHeight="true" outlineLevel="0" collapsed="false">
      <c r="A273" s="1"/>
      <c r="B273" s="26" t="n">
        <v>262</v>
      </c>
      <c r="C273" s="27" t="s">
        <v>288</v>
      </c>
      <c r="D273" s="28" t="n">
        <v>25035.77</v>
      </c>
      <c r="E273" s="29" t="n">
        <v>26152.37</v>
      </c>
      <c r="F273" s="30" t="n">
        <v>1693</v>
      </c>
      <c r="G273" s="30" t="n">
        <v>2402</v>
      </c>
      <c r="H273" s="31" t="s">
        <v>282</v>
      </c>
      <c r="I273" s="28" t="n">
        <v>103.26</v>
      </c>
      <c r="J273" s="34" t="n">
        <v>0</v>
      </c>
      <c r="K273" s="35" t="n">
        <f aca="false">K18*0.125</f>
        <v>107.8625</v>
      </c>
      <c r="L273" s="35" t="n">
        <v>0</v>
      </c>
      <c r="M273" s="3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</row>
    <row r="274" customFormat="false" ht="240" hidden="false" customHeight="true" outlineLevel="0" collapsed="false">
      <c r="A274" s="1"/>
      <c r="B274" s="20" t="n">
        <v>263</v>
      </c>
      <c r="C274" s="21" t="s">
        <v>289</v>
      </c>
      <c r="D274" s="22" t="n">
        <v>37553.65</v>
      </c>
      <c r="E274" s="23" t="n">
        <v>39228.54</v>
      </c>
      <c r="F274" s="24" t="n">
        <v>1694</v>
      </c>
      <c r="G274" s="24" t="n">
        <v>2403</v>
      </c>
      <c r="H274" s="25" t="s">
        <v>282</v>
      </c>
      <c r="I274" s="22" t="n">
        <v>130.57</v>
      </c>
      <c r="J274" s="32" t="n">
        <v>0</v>
      </c>
      <c r="K274" s="33" t="n">
        <f aca="false">K19*0.125</f>
        <v>136.39375</v>
      </c>
      <c r="L274" s="33" t="n">
        <v>0</v>
      </c>
      <c r="M274" s="3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</row>
    <row r="275" customFormat="false" ht="240" hidden="false" customHeight="true" outlineLevel="0" collapsed="false">
      <c r="A275" s="1"/>
      <c r="B275" s="26" t="n">
        <v>264</v>
      </c>
      <c r="C275" s="27" t="s">
        <v>290</v>
      </c>
      <c r="D275" s="28" t="n">
        <v>50071.55</v>
      </c>
      <c r="E275" s="29" t="n">
        <v>52304.74</v>
      </c>
      <c r="F275" s="30" t="n">
        <v>1695</v>
      </c>
      <c r="G275" s="30" t="n">
        <v>2404</v>
      </c>
      <c r="H275" s="31" t="s">
        <v>282</v>
      </c>
      <c r="I275" s="28" t="n">
        <v>174.31</v>
      </c>
      <c r="J275" s="34" t="n">
        <v>0</v>
      </c>
      <c r="K275" s="35" t="n">
        <f aca="false">K20*0.125</f>
        <v>182.09125</v>
      </c>
      <c r="L275" s="35" t="n">
        <v>0</v>
      </c>
      <c r="M275" s="3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</row>
    <row r="276" customFormat="false" ht="240" hidden="false" customHeight="true" outlineLevel="0" collapsed="false">
      <c r="A276" s="1"/>
      <c r="B276" s="20" t="n">
        <v>265</v>
      </c>
      <c r="C276" s="21" t="s">
        <v>291</v>
      </c>
      <c r="D276" s="22" t="n">
        <v>62589.43</v>
      </c>
      <c r="E276" s="23" t="n">
        <v>65380.92</v>
      </c>
      <c r="F276" s="24" t="n">
        <v>1696</v>
      </c>
      <c r="G276" s="24" t="n">
        <v>2405</v>
      </c>
      <c r="H276" s="25" t="s">
        <v>282</v>
      </c>
      <c r="I276" s="22" t="n">
        <v>206.96</v>
      </c>
      <c r="J276" s="32" t="n">
        <v>0</v>
      </c>
      <c r="K276" s="33" t="n">
        <f aca="false">K21*0.125</f>
        <v>216.1875</v>
      </c>
      <c r="L276" s="33" t="n">
        <v>0</v>
      </c>
      <c r="M276" s="3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</row>
    <row r="277" customFormat="false" ht="240" hidden="false" customHeight="true" outlineLevel="0" collapsed="false">
      <c r="A277" s="1"/>
      <c r="B277" s="26" t="n">
        <v>266</v>
      </c>
      <c r="C277" s="27" t="s">
        <v>292</v>
      </c>
      <c r="D277" s="28" t="n">
        <v>100143.09</v>
      </c>
      <c r="E277" s="29" t="n">
        <v>104609.47</v>
      </c>
      <c r="F277" s="30" t="n">
        <v>1697</v>
      </c>
      <c r="G277" s="30" t="n">
        <v>2406</v>
      </c>
      <c r="H277" s="31" t="s">
        <v>282</v>
      </c>
      <c r="I277" s="28" t="n">
        <v>272.03</v>
      </c>
      <c r="J277" s="34" t="n">
        <v>0</v>
      </c>
      <c r="K277" s="35" t="n">
        <f aca="false">K22*0.125</f>
        <v>284.15375</v>
      </c>
      <c r="L277" s="35" t="n">
        <v>0</v>
      </c>
      <c r="M277" s="3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</row>
    <row r="278" customFormat="false" ht="240" hidden="false" customHeight="true" outlineLevel="0" collapsed="false">
      <c r="A278" s="1"/>
      <c r="B278" s="20" t="n">
        <v>267</v>
      </c>
      <c r="C278" s="21" t="s">
        <v>293</v>
      </c>
      <c r="D278" s="22" t="n">
        <v>150214.64</v>
      </c>
      <c r="E278" s="23" t="n">
        <v>156914.21</v>
      </c>
      <c r="F278" s="24" t="n">
        <v>1698</v>
      </c>
      <c r="G278" s="24" t="n">
        <v>2407</v>
      </c>
      <c r="H278" s="25" t="s">
        <v>282</v>
      </c>
      <c r="I278" s="22" t="n">
        <v>407.92</v>
      </c>
      <c r="J278" s="32" t="n">
        <v>0</v>
      </c>
      <c r="K278" s="33" t="n">
        <f aca="false">K23*0.125</f>
        <v>426.11375</v>
      </c>
      <c r="L278" s="33" t="n">
        <v>0</v>
      </c>
      <c r="M278" s="3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</row>
    <row r="279" customFormat="false" ht="240" hidden="false" customHeight="true" outlineLevel="0" collapsed="false">
      <c r="A279" s="1"/>
      <c r="B279" s="26" t="n">
        <v>268</v>
      </c>
      <c r="C279" s="27" t="s">
        <v>294</v>
      </c>
      <c r="D279" s="28" t="n">
        <v>250357.73</v>
      </c>
      <c r="E279" s="29" t="n">
        <v>261523.68</v>
      </c>
      <c r="F279" s="30" t="n">
        <v>1699</v>
      </c>
      <c r="G279" s="30" t="n">
        <v>2408</v>
      </c>
      <c r="H279" s="31" t="s">
        <v>282</v>
      </c>
      <c r="I279" s="28" t="n">
        <v>498.52</v>
      </c>
      <c r="J279" s="34" t="n">
        <v>0</v>
      </c>
      <c r="K279" s="35" t="n">
        <f aca="false">K24*0.125</f>
        <v>520.75375</v>
      </c>
      <c r="L279" s="35" t="n">
        <v>0</v>
      </c>
      <c r="M279" s="3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</row>
    <row r="280" customFormat="false" ht="240" hidden="false" customHeight="true" outlineLevel="0" collapsed="false">
      <c r="A280" s="1"/>
      <c r="B280" s="20" t="n">
        <v>269</v>
      </c>
      <c r="C280" s="21" t="s">
        <v>295</v>
      </c>
      <c r="D280" s="22" t="n">
        <v>375536.58</v>
      </c>
      <c r="E280" s="23" t="n">
        <v>392285.51</v>
      </c>
      <c r="F280" s="24" t="n">
        <v>1700</v>
      </c>
      <c r="G280" s="24" t="n">
        <v>2409</v>
      </c>
      <c r="H280" s="25" t="s">
        <v>282</v>
      </c>
      <c r="I280" s="22" t="n">
        <v>589.12</v>
      </c>
      <c r="J280" s="32" t="n">
        <v>0</v>
      </c>
      <c r="K280" s="33" t="n">
        <f aca="false">K27*0.125</f>
        <v>615.39625</v>
      </c>
      <c r="L280" s="33" t="n">
        <v>0</v>
      </c>
      <c r="M280" s="3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</row>
    <row r="281" customFormat="false" ht="240" hidden="false" customHeight="true" outlineLevel="0" collapsed="false">
      <c r="A281" s="1"/>
      <c r="B281" s="26" t="n">
        <v>270</v>
      </c>
      <c r="C281" s="27" t="s">
        <v>296</v>
      </c>
      <c r="D281" s="28" t="n">
        <v>500715.44</v>
      </c>
      <c r="E281" s="29" t="n">
        <v>523047.35</v>
      </c>
      <c r="F281" s="30" t="n">
        <v>1701</v>
      </c>
      <c r="G281" s="30" t="n">
        <v>2410</v>
      </c>
      <c r="H281" s="31" t="s">
        <v>282</v>
      </c>
      <c r="I281" s="28" t="n">
        <v>679.72</v>
      </c>
      <c r="J281" s="34" t="n">
        <v>0</v>
      </c>
      <c r="K281" s="35" t="n">
        <f aca="false">K28*0.125</f>
        <v>710.035</v>
      </c>
      <c r="L281" s="35" t="n">
        <v>0</v>
      </c>
      <c r="M281" s="3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</row>
    <row r="282" customFormat="false" ht="240" hidden="false" customHeight="true" outlineLevel="0" collapsed="false">
      <c r="A282" s="1"/>
      <c r="B282" s="20" t="n">
        <v>271</v>
      </c>
      <c r="C282" s="21" t="s">
        <v>297</v>
      </c>
      <c r="D282" s="22" t="n">
        <v>500715.44</v>
      </c>
      <c r="E282" s="23" t="n">
        <v>523047.35</v>
      </c>
      <c r="F282" s="24" t="n">
        <v>1702</v>
      </c>
      <c r="G282" s="24" t="n">
        <v>2411</v>
      </c>
      <c r="H282" s="25" t="s">
        <v>282</v>
      </c>
      <c r="I282" s="22" t="n">
        <v>725.47</v>
      </c>
      <c r="J282" s="32" t="n">
        <v>0</v>
      </c>
      <c r="K282" s="33" t="n">
        <f aca="false">K29*0.125</f>
        <v>757.82</v>
      </c>
      <c r="L282" s="33" t="n">
        <v>0</v>
      </c>
      <c r="M282" s="3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</row>
    <row r="283" customFormat="false" ht="15" hidden="false" customHeight="true" outlineLevel="0" collapsed="false">
      <c r="A283" s="1"/>
      <c r="B283" s="26" t="n">
        <v>272</v>
      </c>
      <c r="C283" s="27" t="s">
        <v>298</v>
      </c>
      <c r="D283" s="28" t="n">
        <v>625.89</v>
      </c>
      <c r="E283" s="29" t="n">
        <v>653.8</v>
      </c>
      <c r="F283" s="30" t="n">
        <v>928</v>
      </c>
      <c r="G283" s="30" t="n">
        <v>2412</v>
      </c>
      <c r="H283" s="31" t="s">
        <v>20</v>
      </c>
      <c r="I283" s="28" t="n">
        <v>40.87</v>
      </c>
      <c r="J283" s="28" t="n">
        <v>39.65</v>
      </c>
      <c r="K283" s="29" t="n">
        <v>42.69</v>
      </c>
      <c r="L283" s="29" t="n">
        <v>41.34</v>
      </c>
      <c r="M283" s="3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</row>
    <row r="284" customFormat="false" ht="15" hidden="false" customHeight="true" outlineLevel="0" collapsed="false">
      <c r="A284" s="1"/>
      <c r="B284" s="20" t="n">
        <v>273</v>
      </c>
      <c r="C284" s="21" t="s">
        <v>299</v>
      </c>
      <c r="D284" s="22" t="n">
        <v>1251.79</v>
      </c>
      <c r="E284" s="23" t="n">
        <v>1307.62</v>
      </c>
      <c r="F284" s="24" t="n">
        <v>929</v>
      </c>
      <c r="G284" s="24" t="n">
        <v>2413</v>
      </c>
      <c r="H284" s="25" t="s">
        <v>20</v>
      </c>
      <c r="I284" s="22" t="n">
        <v>79.93</v>
      </c>
      <c r="J284" s="22" t="n">
        <v>39.65</v>
      </c>
      <c r="K284" s="23" t="n">
        <v>83.49</v>
      </c>
      <c r="L284" s="23" t="n">
        <v>41.34</v>
      </c>
      <c r="M284" s="3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</row>
    <row r="285" customFormat="false" ht="15" hidden="false" customHeight="true" outlineLevel="0" collapsed="false">
      <c r="A285" s="1"/>
      <c r="B285" s="26" t="n">
        <v>274</v>
      </c>
      <c r="C285" s="27" t="s">
        <v>300</v>
      </c>
      <c r="D285" s="28" t="n">
        <v>2503.58</v>
      </c>
      <c r="E285" s="29" t="n">
        <v>2615.24</v>
      </c>
      <c r="F285" s="30" t="n">
        <v>930</v>
      </c>
      <c r="G285" s="30" t="n">
        <v>2414</v>
      </c>
      <c r="H285" s="31" t="s">
        <v>20</v>
      </c>
      <c r="I285" s="28" t="n">
        <v>99.48</v>
      </c>
      <c r="J285" s="28" t="n">
        <v>39.65</v>
      </c>
      <c r="K285" s="29" t="n">
        <v>103.92</v>
      </c>
      <c r="L285" s="29" t="n">
        <v>41.34</v>
      </c>
      <c r="M285" s="3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</row>
    <row r="286" customFormat="false" ht="15" hidden="false" customHeight="true" outlineLevel="0" collapsed="false">
      <c r="A286" s="1"/>
      <c r="B286" s="20" t="n">
        <v>275</v>
      </c>
      <c r="C286" s="21" t="s">
        <v>301</v>
      </c>
      <c r="D286" s="22" t="n">
        <v>5007.15</v>
      </c>
      <c r="E286" s="23" t="n">
        <v>5230.47</v>
      </c>
      <c r="F286" s="24" t="n">
        <v>931</v>
      </c>
      <c r="G286" s="24" t="n">
        <v>2415</v>
      </c>
      <c r="H286" s="25" t="s">
        <v>20</v>
      </c>
      <c r="I286" s="22" t="n">
        <v>120.8</v>
      </c>
      <c r="J286" s="22" t="n">
        <v>39.65</v>
      </c>
      <c r="K286" s="23" t="n">
        <v>126.19</v>
      </c>
      <c r="L286" s="23" t="n">
        <v>41.34</v>
      </c>
      <c r="M286" s="3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</row>
    <row r="287" customFormat="false" ht="15" hidden="false" customHeight="true" outlineLevel="0" collapsed="false">
      <c r="A287" s="1"/>
      <c r="B287" s="26" t="n">
        <v>276</v>
      </c>
      <c r="C287" s="27" t="s">
        <v>302</v>
      </c>
      <c r="D287" s="28" t="n">
        <v>10014.3</v>
      </c>
      <c r="E287" s="29" t="n">
        <v>10460.94</v>
      </c>
      <c r="F287" s="30" t="n">
        <v>932</v>
      </c>
      <c r="G287" s="30" t="n">
        <v>2416</v>
      </c>
      <c r="H287" s="31" t="s">
        <v>20</v>
      </c>
      <c r="I287" s="28" t="n">
        <v>159.88</v>
      </c>
      <c r="J287" s="28" t="n">
        <v>39.65</v>
      </c>
      <c r="K287" s="29" t="n">
        <v>167.01</v>
      </c>
      <c r="L287" s="29" t="n">
        <v>41.34</v>
      </c>
      <c r="M287" s="3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</row>
    <row r="288" customFormat="false" ht="15" hidden="false" customHeight="true" outlineLevel="0" collapsed="false">
      <c r="A288" s="1"/>
      <c r="B288" s="20" t="n">
        <v>277</v>
      </c>
      <c r="C288" s="21" t="s">
        <v>303</v>
      </c>
      <c r="D288" s="22" t="n">
        <v>15021.47</v>
      </c>
      <c r="E288" s="23" t="n">
        <v>15691.43</v>
      </c>
      <c r="F288" s="24" t="n">
        <v>933</v>
      </c>
      <c r="G288" s="24" t="n">
        <v>2417</v>
      </c>
      <c r="H288" s="25" t="s">
        <v>20</v>
      </c>
      <c r="I288" s="22" t="n">
        <v>198.98</v>
      </c>
      <c r="J288" s="22" t="n">
        <v>39.65</v>
      </c>
      <c r="K288" s="23" t="n">
        <v>207.85</v>
      </c>
      <c r="L288" s="23" t="n">
        <v>41.34</v>
      </c>
      <c r="M288" s="3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</row>
    <row r="289" customFormat="false" ht="15" hidden="false" customHeight="true" outlineLevel="0" collapsed="false">
      <c r="A289" s="1"/>
      <c r="B289" s="26" t="n">
        <v>278</v>
      </c>
      <c r="C289" s="27" t="s">
        <v>304</v>
      </c>
      <c r="D289" s="28" t="n">
        <v>25035.77</v>
      </c>
      <c r="E289" s="29" t="n">
        <v>26152.37</v>
      </c>
      <c r="F289" s="30" t="n">
        <v>934</v>
      </c>
      <c r="G289" s="30" t="n">
        <v>2418</v>
      </c>
      <c r="H289" s="31" t="s">
        <v>20</v>
      </c>
      <c r="I289" s="28" t="n">
        <v>234.5</v>
      </c>
      <c r="J289" s="28" t="n">
        <v>39.65</v>
      </c>
      <c r="K289" s="29" t="n">
        <v>244.96</v>
      </c>
      <c r="L289" s="29" t="n">
        <v>41.34</v>
      </c>
      <c r="M289" s="3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</row>
    <row r="290" customFormat="false" ht="15" hidden="false" customHeight="true" outlineLevel="0" collapsed="false">
      <c r="A290" s="1"/>
      <c r="B290" s="20" t="n">
        <v>279</v>
      </c>
      <c r="C290" s="21" t="s">
        <v>305</v>
      </c>
      <c r="D290" s="22" t="n">
        <v>37553.65</v>
      </c>
      <c r="E290" s="23" t="n">
        <v>39228.54</v>
      </c>
      <c r="F290" s="24" t="n">
        <v>935</v>
      </c>
      <c r="G290" s="24" t="n">
        <v>2419</v>
      </c>
      <c r="H290" s="25" t="s">
        <v>20</v>
      </c>
      <c r="I290" s="22" t="n">
        <v>325.1</v>
      </c>
      <c r="J290" s="22" t="n">
        <v>39.65</v>
      </c>
      <c r="K290" s="23" t="n">
        <v>339.6</v>
      </c>
      <c r="L290" s="23" t="n">
        <v>41.34</v>
      </c>
      <c r="M290" s="3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</row>
    <row r="291" customFormat="false" ht="15" hidden="false" customHeight="true" outlineLevel="0" collapsed="false">
      <c r="A291" s="1"/>
      <c r="B291" s="26" t="n">
        <v>280</v>
      </c>
      <c r="C291" s="27" t="s">
        <v>306</v>
      </c>
      <c r="D291" s="28" t="n">
        <v>50071.55</v>
      </c>
      <c r="E291" s="29" t="n">
        <v>52304.74</v>
      </c>
      <c r="F291" s="30" t="n">
        <v>936</v>
      </c>
      <c r="G291" s="30" t="n">
        <v>2420</v>
      </c>
      <c r="H291" s="31" t="s">
        <v>20</v>
      </c>
      <c r="I291" s="28" t="n">
        <v>401.49</v>
      </c>
      <c r="J291" s="28" t="n">
        <v>39.65</v>
      </c>
      <c r="K291" s="29" t="n">
        <v>419.4</v>
      </c>
      <c r="L291" s="29" t="n">
        <v>41.34</v>
      </c>
      <c r="M291" s="3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</row>
    <row r="292" customFormat="false" ht="15" hidden="false" customHeight="true" outlineLevel="0" collapsed="false">
      <c r="A292" s="1"/>
      <c r="B292" s="20" t="n">
        <v>281</v>
      </c>
      <c r="C292" s="21" t="s">
        <v>307</v>
      </c>
      <c r="D292" s="22" t="n">
        <v>62589.43</v>
      </c>
      <c r="E292" s="23" t="n">
        <v>65380.92</v>
      </c>
      <c r="F292" s="24" t="n">
        <v>937</v>
      </c>
      <c r="G292" s="24" t="n">
        <v>2421</v>
      </c>
      <c r="H292" s="25" t="s">
        <v>20</v>
      </c>
      <c r="I292" s="22" t="n">
        <v>474.31</v>
      </c>
      <c r="J292" s="22" t="n">
        <v>39.65</v>
      </c>
      <c r="K292" s="23" t="n">
        <v>495.46</v>
      </c>
      <c r="L292" s="23" t="n">
        <v>41.34</v>
      </c>
      <c r="M292" s="3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</row>
    <row r="293" customFormat="false" ht="15" hidden="false" customHeight="true" outlineLevel="0" collapsed="false">
      <c r="A293" s="1"/>
      <c r="B293" s="26" t="n">
        <v>282</v>
      </c>
      <c r="C293" s="27" t="s">
        <v>308</v>
      </c>
      <c r="D293" s="28" t="n">
        <v>100143.09</v>
      </c>
      <c r="E293" s="29" t="n">
        <v>104609.47</v>
      </c>
      <c r="F293" s="30" t="n">
        <v>938</v>
      </c>
      <c r="G293" s="30" t="n">
        <v>2422</v>
      </c>
      <c r="H293" s="31" t="s">
        <v>20</v>
      </c>
      <c r="I293" s="28" t="n">
        <v>541.83</v>
      </c>
      <c r="J293" s="28" t="n">
        <v>39.65</v>
      </c>
      <c r="K293" s="29" t="n">
        <v>566</v>
      </c>
      <c r="L293" s="29" t="n">
        <v>41.34</v>
      </c>
      <c r="M293" s="3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</row>
    <row r="294" customFormat="false" ht="15" hidden="false" customHeight="true" outlineLevel="0" collapsed="false">
      <c r="A294" s="1"/>
      <c r="B294" s="20" t="n">
        <v>283</v>
      </c>
      <c r="C294" s="21" t="s">
        <v>309</v>
      </c>
      <c r="D294" s="22" t="n">
        <v>150214.64</v>
      </c>
      <c r="E294" s="23" t="n">
        <v>156914.21</v>
      </c>
      <c r="F294" s="24" t="n">
        <v>939</v>
      </c>
      <c r="G294" s="24" t="n">
        <v>2423</v>
      </c>
      <c r="H294" s="25" t="s">
        <v>20</v>
      </c>
      <c r="I294" s="22" t="n">
        <v>689.27</v>
      </c>
      <c r="J294" s="22" t="n">
        <v>39.65</v>
      </c>
      <c r="K294" s="23" t="n">
        <v>720.01</v>
      </c>
      <c r="L294" s="23" t="n">
        <v>41.34</v>
      </c>
      <c r="M294" s="3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</row>
    <row r="295" customFormat="false" ht="15" hidden="false" customHeight="true" outlineLevel="0" collapsed="false">
      <c r="A295" s="1"/>
      <c r="B295" s="26" t="n">
        <v>284</v>
      </c>
      <c r="C295" s="27" t="s">
        <v>310</v>
      </c>
      <c r="D295" s="28" t="n">
        <v>250357.73</v>
      </c>
      <c r="E295" s="29" t="n">
        <v>261523.68</v>
      </c>
      <c r="F295" s="30" t="n">
        <v>940</v>
      </c>
      <c r="G295" s="30" t="n">
        <v>2424</v>
      </c>
      <c r="H295" s="31" t="s">
        <v>20</v>
      </c>
      <c r="I295" s="28" t="n">
        <v>906</v>
      </c>
      <c r="J295" s="28" t="n">
        <v>39.65</v>
      </c>
      <c r="K295" s="29" t="n">
        <v>946.41</v>
      </c>
      <c r="L295" s="29" t="n">
        <v>41.34</v>
      </c>
      <c r="M295" s="3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</row>
    <row r="296" customFormat="false" ht="15" hidden="false" customHeight="true" outlineLevel="0" collapsed="false">
      <c r="A296" s="37" t="s">
        <v>311</v>
      </c>
      <c r="B296" s="20" t="n">
        <v>285</v>
      </c>
      <c r="C296" s="21" t="s">
        <v>312</v>
      </c>
      <c r="D296" s="22" t="n">
        <v>250357.73</v>
      </c>
      <c r="E296" s="23" t="n">
        <v>261523.68</v>
      </c>
      <c r="F296" s="24" t="n">
        <v>941</v>
      </c>
      <c r="G296" s="24" t="n">
        <v>2425</v>
      </c>
      <c r="H296" s="25" t="s">
        <v>20</v>
      </c>
      <c r="I296" s="22" t="n">
        <v>1087.2</v>
      </c>
      <c r="J296" s="22" t="n">
        <v>39.65</v>
      </c>
      <c r="K296" s="23" t="n">
        <v>1135.69</v>
      </c>
      <c r="L296" s="23" t="n">
        <v>41.34</v>
      </c>
      <c r="M296" s="3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</row>
    <row r="297" customFormat="false" ht="30" hidden="false" customHeight="true" outlineLevel="0" collapsed="false">
      <c r="A297" s="38"/>
      <c r="B297" s="26" t="n">
        <v>286</v>
      </c>
      <c r="C297" s="27" t="s">
        <v>313</v>
      </c>
      <c r="D297" s="31" t="s">
        <v>78</v>
      </c>
      <c r="E297" s="35" t="s">
        <v>78</v>
      </c>
      <c r="F297" s="30" t="n">
        <v>942</v>
      </c>
      <c r="G297" s="30" t="n">
        <v>2426</v>
      </c>
      <c r="H297" s="31" t="s">
        <v>20</v>
      </c>
      <c r="I297" s="28" t="n">
        <v>35.53</v>
      </c>
      <c r="J297" s="28" t="n">
        <v>39.65</v>
      </c>
      <c r="K297" s="29" t="n">
        <v>37.11</v>
      </c>
      <c r="L297" s="29" t="n">
        <v>41.34</v>
      </c>
      <c r="M297" s="3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</row>
    <row r="298" customFormat="false" ht="30" hidden="false" customHeight="true" outlineLevel="0" collapsed="false">
      <c r="A298" s="38"/>
      <c r="B298" s="20" t="n">
        <v>287</v>
      </c>
      <c r="C298" s="21" t="s">
        <v>314</v>
      </c>
      <c r="D298" s="25" t="s">
        <v>78</v>
      </c>
      <c r="E298" s="33" t="s">
        <v>78</v>
      </c>
      <c r="F298" s="24" t="n">
        <v>943</v>
      </c>
      <c r="G298" s="24" t="n">
        <v>2427</v>
      </c>
      <c r="H298" s="25" t="n">
        <v>2426</v>
      </c>
      <c r="I298" s="22" t="n">
        <v>10.66</v>
      </c>
      <c r="J298" s="32" t="n">
        <v>0</v>
      </c>
      <c r="K298" s="23" t="n">
        <v>11.14</v>
      </c>
      <c r="L298" s="33" t="n">
        <v>0</v>
      </c>
      <c r="M298" s="3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</row>
    <row r="299" customFormat="false" ht="30" hidden="false" customHeight="true" outlineLevel="0" collapsed="false">
      <c r="A299" s="38"/>
      <c r="B299" s="26" t="n">
        <v>288</v>
      </c>
      <c r="C299" s="27" t="s">
        <v>315</v>
      </c>
      <c r="D299" s="31" t="s">
        <v>78</v>
      </c>
      <c r="E299" s="35" t="s">
        <v>78</v>
      </c>
      <c r="F299" s="30" t="n">
        <v>944</v>
      </c>
      <c r="G299" s="30" t="n">
        <v>2428</v>
      </c>
      <c r="H299" s="31" t="s">
        <v>20</v>
      </c>
      <c r="I299" s="28" t="n">
        <v>42.63</v>
      </c>
      <c r="J299" s="34" t="n">
        <v>0</v>
      </c>
      <c r="K299" s="29" t="n">
        <v>44.53</v>
      </c>
      <c r="L299" s="35" t="n">
        <v>0</v>
      </c>
      <c r="M299" s="3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</row>
    <row r="300" customFormat="false" ht="30" hidden="false" customHeight="true" outlineLevel="0" collapsed="false">
      <c r="A300" s="38"/>
      <c r="B300" s="20" t="n">
        <v>289</v>
      </c>
      <c r="C300" s="21" t="s">
        <v>316</v>
      </c>
      <c r="D300" s="25" t="s">
        <v>78</v>
      </c>
      <c r="E300" s="33" t="s">
        <v>78</v>
      </c>
      <c r="F300" s="24" t="n">
        <v>945</v>
      </c>
      <c r="G300" s="24" t="n">
        <v>2429</v>
      </c>
      <c r="H300" s="25" t="s">
        <v>20</v>
      </c>
      <c r="I300" s="22" t="n">
        <v>10.66</v>
      </c>
      <c r="J300" s="32" t="n">
        <v>0</v>
      </c>
      <c r="K300" s="23" t="n">
        <v>11.14</v>
      </c>
      <c r="L300" s="33" t="n">
        <v>0</v>
      </c>
      <c r="M300" s="3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</row>
    <row r="301" customFormat="false" ht="30" hidden="false" customHeight="true" outlineLevel="0" collapsed="false">
      <c r="A301" s="38"/>
      <c r="B301" s="26" t="n">
        <v>290</v>
      </c>
      <c r="C301" s="27" t="s">
        <v>317</v>
      </c>
      <c r="D301" s="31" t="s">
        <v>78</v>
      </c>
      <c r="E301" s="35" t="s">
        <v>78</v>
      </c>
      <c r="F301" s="30" t="n">
        <v>946</v>
      </c>
      <c r="G301" s="30" t="n">
        <v>2430</v>
      </c>
      <c r="H301" s="31" t="s">
        <v>20</v>
      </c>
      <c r="I301" s="28" t="n">
        <v>7.11</v>
      </c>
      <c r="J301" s="34" t="n">
        <v>0</v>
      </c>
      <c r="K301" s="29" t="n">
        <v>7.43</v>
      </c>
      <c r="L301" s="35" t="n">
        <v>0</v>
      </c>
      <c r="M301" s="3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</row>
    <row r="302" customFormat="false" ht="30" hidden="false" customHeight="true" outlineLevel="0" collapsed="false">
      <c r="A302" s="39"/>
      <c r="B302" s="20" t="n">
        <v>291</v>
      </c>
      <c r="C302" s="21" t="s">
        <v>318</v>
      </c>
      <c r="D302" s="25" t="s">
        <v>78</v>
      </c>
      <c r="E302" s="33" t="s">
        <v>78</v>
      </c>
      <c r="F302" s="24" t="n">
        <v>947</v>
      </c>
      <c r="G302" s="24" t="n">
        <v>2431</v>
      </c>
      <c r="H302" s="25" t="s">
        <v>20</v>
      </c>
      <c r="I302" s="22" t="n">
        <v>55.07</v>
      </c>
      <c r="J302" s="32" t="n">
        <v>0</v>
      </c>
      <c r="K302" s="23" t="n">
        <v>57.53</v>
      </c>
      <c r="L302" s="33" t="n">
        <v>0</v>
      </c>
      <c r="M302" s="3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</row>
    <row r="303" customFormat="false" ht="30" hidden="false" customHeight="true" outlineLevel="0" collapsed="false">
      <c r="A303" s="38"/>
      <c r="B303" s="26" t="n">
        <v>292</v>
      </c>
      <c r="C303" s="27" t="s">
        <v>319</v>
      </c>
      <c r="D303" s="31" t="s">
        <v>78</v>
      </c>
      <c r="E303" s="35" t="s">
        <v>78</v>
      </c>
      <c r="F303" s="30" t="n">
        <v>948</v>
      </c>
      <c r="G303" s="30" t="n">
        <v>2432</v>
      </c>
      <c r="H303" s="31" t="s">
        <v>20</v>
      </c>
      <c r="I303" s="28" t="n">
        <v>55.07</v>
      </c>
      <c r="J303" s="34" t="n">
        <v>0</v>
      </c>
      <c r="K303" s="29" t="n">
        <v>57.53</v>
      </c>
      <c r="L303" s="35" t="n">
        <v>0</v>
      </c>
      <c r="M303" s="3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</row>
    <row r="304" customFormat="false" ht="30" hidden="false" customHeight="true" outlineLevel="0" collapsed="false">
      <c r="A304" s="37" t="s">
        <v>320</v>
      </c>
      <c r="B304" s="40" t="n">
        <v>0</v>
      </c>
      <c r="C304" s="41" t="s">
        <v>321</v>
      </c>
      <c r="D304" s="42" t="s">
        <v>78</v>
      </c>
      <c r="E304" s="33" t="s">
        <v>78</v>
      </c>
      <c r="F304" s="25" t="n">
        <v>0</v>
      </c>
      <c r="G304" s="24" t="n">
        <v>3710</v>
      </c>
      <c r="H304" s="25" t="s">
        <v>20</v>
      </c>
      <c r="I304" s="22" t="n">
        <v>5.32</v>
      </c>
      <c r="J304" s="32" t="n">
        <v>0</v>
      </c>
      <c r="K304" s="23" t="n">
        <v>5.56</v>
      </c>
      <c r="L304" s="33" t="n">
        <v>0</v>
      </c>
      <c r="M304" s="3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</row>
    <row r="305" customFormat="false" ht="30" hidden="false" customHeight="true" outlineLevel="0" collapsed="false">
      <c r="A305" s="38"/>
      <c r="B305" s="26" t="n">
        <v>293</v>
      </c>
      <c r="C305" s="27" t="s">
        <v>322</v>
      </c>
      <c r="D305" s="31" t="s">
        <v>78</v>
      </c>
      <c r="E305" s="35" t="s">
        <v>78</v>
      </c>
      <c r="F305" s="30" t="n">
        <v>949</v>
      </c>
      <c r="G305" s="30" t="n">
        <v>2433</v>
      </c>
      <c r="H305" s="31" t="s">
        <v>20</v>
      </c>
      <c r="I305" s="28" t="n">
        <v>5.32</v>
      </c>
      <c r="J305" s="34" t="n">
        <v>0</v>
      </c>
      <c r="K305" s="29" t="n">
        <v>5.56</v>
      </c>
      <c r="L305" s="35" t="n">
        <v>0</v>
      </c>
      <c r="M305" s="3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</row>
    <row r="306" customFormat="false" ht="30" hidden="false" customHeight="true" outlineLevel="0" collapsed="false">
      <c r="A306" s="38"/>
      <c r="B306" s="20" t="n">
        <v>294</v>
      </c>
      <c r="C306" s="21" t="s">
        <v>323</v>
      </c>
      <c r="D306" s="25" t="s">
        <v>78</v>
      </c>
      <c r="E306" s="33" t="s">
        <v>78</v>
      </c>
      <c r="F306" s="24" t="n">
        <v>950</v>
      </c>
      <c r="G306" s="24" t="n">
        <v>2434</v>
      </c>
      <c r="H306" s="25" t="s">
        <v>20</v>
      </c>
      <c r="I306" s="22" t="n">
        <v>10.66</v>
      </c>
      <c r="J306" s="32" t="n">
        <v>0</v>
      </c>
      <c r="K306" s="23" t="n">
        <v>11.14</v>
      </c>
      <c r="L306" s="33" t="n">
        <v>0</v>
      </c>
      <c r="M306" s="3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</row>
    <row r="307" customFormat="false" ht="30" hidden="false" customHeight="true" outlineLevel="0" collapsed="false">
      <c r="A307" s="38"/>
      <c r="B307" s="26" t="n">
        <v>295</v>
      </c>
      <c r="C307" s="27" t="s">
        <v>324</v>
      </c>
      <c r="D307" s="31" t="s">
        <v>78</v>
      </c>
      <c r="E307" s="35" t="s">
        <v>78</v>
      </c>
      <c r="F307" s="30" t="n">
        <v>951</v>
      </c>
      <c r="G307" s="30" t="n">
        <v>2435</v>
      </c>
      <c r="H307" s="31" t="s">
        <v>20</v>
      </c>
      <c r="I307" s="28" t="n">
        <v>218.52</v>
      </c>
      <c r="J307" s="34" t="n">
        <v>0</v>
      </c>
      <c r="K307" s="29" t="n">
        <v>228.27</v>
      </c>
      <c r="L307" s="35" t="n">
        <v>0</v>
      </c>
      <c r="M307" s="3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</row>
    <row r="308" customFormat="false" ht="30" hidden="false" customHeight="true" outlineLevel="0" collapsed="false">
      <c r="A308" s="38"/>
      <c r="B308" s="20" t="n">
        <v>296</v>
      </c>
      <c r="C308" s="21" t="s">
        <v>325</v>
      </c>
      <c r="D308" s="25" t="s">
        <v>78</v>
      </c>
      <c r="E308" s="33" t="s">
        <v>78</v>
      </c>
      <c r="F308" s="24" t="n">
        <v>952</v>
      </c>
      <c r="G308" s="24" t="n">
        <v>2436</v>
      </c>
      <c r="H308" s="25" t="s">
        <v>20</v>
      </c>
      <c r="I308" s="22" t="n">
        <v>181.21</v>
      </c>
      <c r="J308" s="32" t="n">
        <v>0</v>
      </c>
      <c r="K308" s="23" t="n">
        <v>189.29</v>
      </c>
      <c r="L308" s="33" t="n">
        <v>0</v>
      </c>
      <c r="M308" s="3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</row>
    <row r="309" customFormat="false" ht="30" hidden="false" customHeight="true" outlineLevel="0" collapsed="false">
      <c r="A309" s="38"/>
      <c r="B309" s="26" t="n">
        <v>297</v>
      </c>
      <c r="C309" s="27" t="s">
        <v>326</v>
      </c>
      <c r="D309" s="31" t="s">
        <v>78</v>
      </c>
      <c r="E309" s="35" t="s">
        <v>78</v>
      </c>
      <c r="F309" s="30" t="n">
        <v>953</v>
      </c>
      <c r="G309" s="30" t="n">
        <v>2437</v>
      </c>
      <c r="H309" s="31" t="s">
        <v>20</v>
      </c>
      <c r="I309" s="28" t="n">
        <v>17.77</v>
      </c>
      <c r="J309" s="34" t="n">
        <v>0</v>
      </c>
      <c r="K309" s="29" t="n">
        <v>18.56</v>
      </c>
      <c r="L309" s="35" t="n">
        <v>0</v>
      </c>
      <c r="M309" s="3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</row>
    <row r="310" customFormat="false" ht="30" hidden="false" customHeight="true" outlineLevel="0" collapsed="false">
      <c r="A310" s="38"/>
      <c r="B310" s="20" t="n">
        <v>298</v>
      </c>
      <c r="C310" s="21" t="s">
        <v>327</v>
      </c>
      <c r="D310" s="25" t="s">
        <v>78</v>
      </c>
      <c r="E310" s="33" t="s">
        <v>78</v>
      </c>
      <c r="F310" s="24" t="n">
        <v>954</v>
      </c>
      <c r="G310" s="24" t="n">
        <v>2438</v>
      </c>
      <c r="H310" s="25" t="s">
        <v>20</v>
      </c>
      <c r="I310" s="22" t="n">
        <v>71.04</v>
      </c>
      <c r="J310" s="32" t="n">
        <v>0</v>
      </c>
      <c r="K310" s="23" t="n">
        <v>74.21</v>
      </c>
      <c r="L310" s="33" t="n">
        <v>0</v>
      </c>
      <c r="M310" s="3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</row>
    <row r="311" customFormat="false" ht="30" hidden="false" customHeight="true" outlineLevel="0" collapsed="false">
      <c r="A311" s="38"/>
      <c r="B311" s="26" t="n">
        <v>299</v>
      </c>
      <c r="C311" s="27" t="s">
        <v>328</v>
      </c>
      <c r="D311" s="31" t="s">
        <v>78</v>
      </c>
      <c r="E311" s="35" t="s">
        <v>78</v>
      </c>
      <c r="F311" s="30" t="n">
        <v>955</v>
      </c>
      <c r="G311" s="30" t="n">
        <v>2439</v>
      </c>
      <c r="H311" s="31" t="s">
        <v>20</v>
      </c>
      <c r="I311" s="28" t="n">
        <v>17.77</v>
      </c>
      <c r="J311" s="34" t="n">
        <v>0</v>
      </c>
      <c r="K311" s="29" t="n">
        <v>18.56</v>
      </c>
      <c r="L311" s="35" t="n">
        <v>0</v>
      </c>
      <c r="M311" s="3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</row>
    <row r="312" customFormat="false" ht="30" hidden="false" customHeight="true" outlineLevel="0" collapsed="false">
      <c r="A312" s="38"/>
      <c r="B312" s="20" t="n">
        <v>300</v>
      </c>
      <c r="C312" s="21" t="s">
        <v>329</v>
      </c>
      <c r="D312" s="25" t="s">
        <v>78</v>
      </c>
      <c r="E312" s="33" t="s">
        <v>78</v>
      </c>
      <c r="F312" s="24" t="n">
        <v>956</v>
      </c>
      <c r="G312" s="24" t="n">
        <v>2440</v>
      </c>
      <c r="H312" s="25" t="s">
        <v>20</v>
      </c>
      <c r="I312" s="22" t="n">
        <v>17.77</v>
      </c>
      <c r="J312" s="32" t="n">
        <v>0</v>
      </c>
      <c r="K312" s="23" t="n">
        <v>18.56</v>
      </c>
      <c r="L312" s="33" t="n">
        <v>0</v>
      </c>
      <c r="M312" s="3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</row>
    <row r="313" customFormat="false" ht="30" hidden="false" customHeight="true" outlineLevel="0" collapsed="false">
      <c r="A313" s="38"/>
      <c r="B313" s="26" t="n">
        <v>301</v>
      </c>
      <c r="C313" s="27" t="s">
        <v>330</v>
      </c>
      <c r="D313" s="31" t="s">
        <v>78</v>
      </c>
      <c r="E313" s="35" t="s">
        <v>78</v>
      </c>
      <c r="F313" s="30" t="n">
        <v>957</v>
      </c>
      <c r="G313" s="30" t="n">
        <v>2441</v>
      </c>
      <c r="H313" s="31" t="s">
        <v>20</v>
      </c>
      <c r="I313" s="28" t="n">
        <v>17.77</v>
      </c>
      <c r="J313" s="34" t="n">
        <v>0</v>
      </c>
      <c r="K313" s="29" t="n">
        <v>18.56</v>
      </c>
      <c r="L313" s="35" t="n">
        <v>0</v>
      </c>
      <c r="M313" s="3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</row>
    <row r="314" customFormat="false" ht="30" hidden="false" customHeight="true" outlineLevel="0" collapsed="false">
      <c r="A314" s="38"/>
      <c r="B314" s="20" t="n">
        <v>302</v>
      </c>
      <c r="C314" s="21" t="s">
        <v>331</v>
      </c>
      <c r="D314" s="25" t="s">
        <v>78</v>
      </c>
      <c r="E314" s="33" t="s">
        <v>78</v>
      </c>
      <c r="F314" s="24" t="n">
        <v>958</v>
      </c>
      <c r="G314" s="24" t="n">
        <v>2442</v>
      </c>
      <c r="H314" s="25" t="s">
        <v>20</v>
      </c>
      <c r="I314" s="22" t="n">
        <v>55.07</v>
      </c>
      <c r="J314" s="22" t="n">
        <v>19.17</v>
      </c>
      <c r="K314" s="23" t="n">
        <v>57.53</v>
      </c>
      <c r="L314" s="23" t="n">
        <v>19.99</v>
      </c>
      <c r="M314" s="3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</row>
    <row r="315" customFormat="false" ht="30" hidden="false" customHeight="true" outlineLevel="0" collapsed="false">
      <c r="A315" s="38"/>
      <c r="B315" s="26" t="n">
        <v>303</v>
      </c>
      <c r="C315" s="27" t="s">
        <v>332</v>
      </c>
      <c r="D315" s="31" t="s">
        <v>78</v>
      </c>
      <c r="E315" s="35" t="s">
        <v>78</v>
      </c>
      <c r="F315" s="30" t="n">
        <v>959</v>
      </c>
      <c r="G315" s="30" t="n">
        <v>2443</v>
      </c>
      <c r="H315" s="31" t="n">
        <v>2442</v>
      </c>
      <c r="I315" s="28" t="n">
        <v>3.56</v>
      </c>
      <c r="J315" s="34" t="n">
        <v>0</v>
      </c>
      <c r="K315" s="29" t="n">
        <v>3.72</v>
      </c>
      <c r="L315" s="35" t="n">
        <v>0</v>
      </c>
      <c r="M315" s="3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</row>
    <row r="316" customFormat="false" ht="30" hidden="false" customHeight="true" outlineLevel="0" collapsed="false">
      <c r="A316" s="38"/>
      <c r="B316" s="20" t="n">
        <v>304</v>
      </c>
      <c r="C316" s="21" t="s">
        <v>333</v>
      </c>
      <c r="D316" s="25" t="s">
        <v>78</v>
      </c>
      <c r="E316" s="33" t="s">
        <v>78</v>
      </c>
      <c r="F316" s="24" t="n">
        <v>960</v>
      </c>
      <c r="G316" s="24" t="n">
        <v>2444</v>
      </c>
      <c r="H316" s="25" t="n">
        <v>2442</v>
      </c>
      <c r="I316" s="22" t="n">
        <v>10.66</v>
      </c>
      <c r="J316" s="32" t="n">
        <v>0</v>
      </c>
      <c r="K316" s="23" t="n">
        <v>11.14</v>
      </c>
      <c r="L316" s="33" t="n">
        <v>0</v>
      </c>
      <c r="M316" s="3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</row>
    <row r="317" customFormat="false" ht="30" hidden="false" customHeight="true" outlineLevel="0" collapsed="false">
      <c r="A317" s="38"/>
      <c r="B317" s="26" t="n">
        <v>305</v>
      </c>
      <c r="C317" s="27" t="s">
        <v>334</v>
      </c>
      <c r="D317" s="31" t="s">
        <v>78</v>
      </c>
      <c r="E317" s="35" t="s">
        <v>78</v>
      </c>
      <c r="F317" s="30" t="n">
        <v>961</v>
      </c>
      <c r="G317" s="30" t="n">
        <v>2445</v>
      </c>
      <c r="H317" s="31" t="s">
        <v>20</v>
      </c>
      <c r="I317" s="28" t="n">
        <v>0.59</v>
      </c>
      <c r="J317" s="28" t="n">
        <v>0.17</v>
      </c>
      <c r="K317" s="29" t="n">
        <v>0.62</v>
      </c>
      <c r="L317" s="29" t="n">
        <v>0.18</v>
      </c>
      <c r="M317" s="3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</row>
    <row r="318" customFormat="false" ht="30" hidden="false" customHeight="true" outlineLevel="0" collapsed="false">
      <c r="A318" s="38"/>
      <c r="B318" s="20" t="n">
        <v>306</v>
      </c>
      <c r="C318" s="21" t="s">
        <v>335</v>
      </c>
      <c r="D318" s="25" t="s">
        <v>78</v>
      </c>
      <c r="E318" s="33" t="s">
        <v>78</v>
      </c>
      <c r="F318" s="24" t="n">
        <v>962</v>
      </c>
      <c r="G318" s="24" t="n">
        <v>2446</v>
      </c>
      <c r="H318" s="25" t="s">
        <v>20</v>
      </c>
      <c r="I318" s="22" t="n">
        <v>3.56</v>
      </c>
      <c r="J318" s="32" t="n">
        <v>0</v>
      </c>
      <c r="K318" s="23" t="n">
        <v>3.72</v>
      </c>
      <c r="L318" s="33" t="n">
        <v>0</v>
      </c>
      <c r="M318" s="3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</row>
    <row r="319" customFormat="false" ht="30" hidden="false" customHeight="true" outlineLevel="0" collapsed="false">
      <c r="A319" s="38"/>
      <c r="B319" s="26" t="n">
        <v>307</v>
      </c>
      <c r="C319" s="27" t="s">
        <v>336</v>
      </c>
      <c r="D319" s="31" t="s">
        <v>78</v>
      </c>
      <c r="E319" s="35" t="s">
        <v>78</v>
      </c>
      <c r="F319" s="30" t="n">
        <v>963</v>
      </c>
      <c r="G319" s="30" t="n">
        <v>2447</v>
      </c>
      <c r="H319" s="31" t="s">
        <v>20</v>
      </c>
      <c r="I319" s="34" t="n">
        <v>0</v>
      </c>
      <c r="J319" s="34" t="n">
        <v>0</v>
      </c>
      <c r="K319" s="35" t="n">
        <v>0</v>
      </c>
      <c r="L319" s="35" t="n">
        <v>0</v>
      </c>
      <c r="M319" s="3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</row>
    <row r="320" customFormat="false" ht="30" hidden="false" customHeight="true" outlineLevel="0" collapsed="false">
      <c r="A320" s="39"/>
      <c r="B320" s="20" t="n">
        <v>308</v>
      </c>
      <c r="C320" s="21" t="s">
        <v>337</v>
      </c>
      <c r="D320" s="25" t="s">
        <v>78</v>
      </c>
      <c r="E320" s="33" t="s">
        <v>78</v>
      </c>
      <c r="F320" s="24" t="n">
        <v>1686</v>
      </c>
      <c r="G320" s="24" t="n">
        <v>2448</v>
      </c>
      <c r="H320" s="25" t="s">
        <v>20</v>
      </c>
      <c r="I320" s="22" t="n">
        <v>71.04</v>
      </c>
      <c r="J320" s="32" t="n">
        <v>0</v>
      </c>
      <c r="K320" s="23" t="n">
        <v>74.21</v>
      </c>
      <c r="L320" s="33" t="n">
        <v>0</v>
      </c>
      <c r="M320" s="3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</row>
    <row r="321" customFormat="false" ht="15" hidden="false" customHeight="true" outlineLevel="0" collapsed="false">
      <c r="A321" s="38"/>
      <c r="B321" s="43"/>
      <c r="C321" s="43"/>
      <c r="D321" s="43"/>
      <c r="E321" s="43"/>
      <c r="F321" s="43"/>
      <c r="G321" s="43"/>
      <c r="H321" s="43"/>
      <c r="I321" s="43"/>
      <c r="J321" s="43"/>
      <c r="K321" s="43"/>
      <c r="L321" s="43"/>
      <c r="M321" s="3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</row>
    <row r="322" customFormat="false" ht="15" hidden="false" customHeight="true" outlineLevel="0" collapsed="false">
      <c r="A322" s="38"/>
      <c r="B322" s="40"/>
      <c r="C322" s="21"/>
      <c r="D322" s="44"/>
      <c r="E322" s="44"/>
      <c r="F322" s="25"/>
      <c r="G322" s="25"/>
      <c r="H322" s="25"/>
      <c r="I322" s="45"/>
      <c r="J322" s="45"/>
      <c r="K322" s="46"/>
      <c r="L322" s="46"/>
      <c r="M322" s="3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</row>
    <row r="323" customFormat="false" ht="15" hidden="false" customHeight="true" outlineLevel="0" collapsed="false">
      <c r="A323" s="38"/>
      <c r="B323" s="43"/>
      <c r="C323" s="27"/>
      <c r="D323" s="47"/>
      <c r="E323" s="47"/>
      <c r="F323" s="31"/>
      <c r="G323" s="31"/>
      <c r="H323" s="31"/>
      <c r="I323" s="48"/>
      <c r="J323" s="48"/>
      <c r="K323" s="49"/>
      <c r="L323" s="49"/>
      <c r="M323" s="3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</row>
    <row r="324" customFormat="false" ht="15" hidden="false" customHeight="true" outlineLevel="0" collapsed="false">
      <c r="A324" s="38"/>
      <c r="B324" s="40"/>
      <c r="C324" s="21"/>
      <c r="D324" s="44"/>
      <c r="E324" s="44"/>
      <c r="F324" s="25"/>
      <c r="G324" s="25"/>
      <c r="H324" s="25"/>
      <c r="I324" s="45"/>
      <c r="J324" s="45"/>
      <c r="K324" s="46"/>
      <c r="L324" s="46"/>
      <c r="M324" s="3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</row>
    <row r="325" customFormat="false" ht="15" hidden="false" customHeight="true" outlineLevel="0" collapsed="false">
      <c r="A325" s="38"/>
      <c r="B325" s="43" t="s">
        <v>7</v>
      </c>
      <c r="C325" s="43"/>
      <c r="D325" s="43"/>
      <c r="E325" s="43"/>
      <c r="F325" s="43"/>
      <c r="G325" s="43"/>
      <c r="H325" s="43"/>
      <c r="I325" s="43"/>
      <c r="J325" s="43"/>
      <c r="K325" s="43"/>
      <c r="L325" s="43"/>
      <c r="M325" s="3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</row>
    <row r="326" customFormat="false" ht="15" hidden="false" customHeight="true" outlineLevel="0" collapsed="false">
      <c r="A326" s="38"/>
      <c r="B326" s="40" t="s">
        <v>338</v>
      </c>
      <c r="C326" s="40"/>
      <c r="D326" s="40"/>
      <c r="E326" s="40"/>
      <c r="F326" s="40"/>
      <c r="G326" s="40"/>
      <c r="H326" s="40"/>
      <c r="I326" s="40"/>
      <c r="J326" s="40"/>
      <c r="K326" s="40"/>
      <c r="L326" s="40"/>
      <c r="M326" s="3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</row>
    <row r="327" customFormat="false" ht="30" hidden="false" customHeight="true" outlineLevel="0" collapsed="false">
      <c r="A327" s="38"/>
      <c r="B327" s="43" t="s">
        <v>8</v>
      </c>
      <c r="C327" s="27" t="s">
        <v>339</v>
      </c>
      <c r="D327" s="50" t="s">
        <v>340</v>
      </c>
      <c r="E327" s="35" t="s">
        <v>341</v>
      </c>
      <c r="F327" s="51" t="s">
        <v>342</v>
      </c>
      <c r="G327" s="31" t="s">
        <v>343</v>
      </c>
      <c r="H327" s="31" t="s">
        <v>344</v>
      </c>
      <c r="I327" s="51" t="s">
        <v>345</v>
      </c>
      <c r="J327" s="51" t="s">
        <v>346</v>
      </c>
      <c r="K327" s="35" t="s">
        <v>345</v>
      </c>
      <c r="L327" s="35" t="s">
        <v>346</v>
      </c>
      <c r="M327" s="3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</row>
    <row r="328" customFormat="false" ht="15" hidden="false" customHeight="true" outlineLevel="0" collapsed="false">
      <c r="A328" s="38"/>
      <c r="B328" s="43"/>
      <c r="C328" s="43"/>
      <c r="D328" s="43"/>
      <c r="E328" s="43"/>
      <c r="F328" s="43"/>
      <c r="G328" s="43"/>
      <c r="H328" s="43"/>
      <c r="I328" s="52" t="s">
        <v>347</v>
      </c>
      <c r="J328" s="52" t="s">
        <v>347</v>
      </c>
      <c r="K328" s="33" t="s">
        <v>348</v>
      </c>
      <c r="L328" s="33" t="s">
        <v>348</v>
      </c>
      <c r="M328" s="3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</row>
    <row r="329" customFormat="false" ht="45" hidden="false" customHeight="true" outlineLevel="0" collapsed="false">
      <c r="A329" s="38"/>
      <c r="B329" s="26" t="n">
        <v>309</v>
      </c>
      <c r="C329" s="27" t="s">
        <v>349</v>
      </c>
      <c r="D329" s="28" t="n">
        <v>625.89</v>
      </c>
      <c r="E329" s="29" t="n">
        <v>653.8</v>
      </c>
      <c r="F329" s="30" t="n">
        <v>1853</v>
      </c>
      <c r="G329" s="30" t="n">
        <v>2449</v>
      </c>
      <c r="H329" s="31" t="s">
        <v>20</v>
      </c>
      <c r="I329" s="28" t="n">
        <v>106.6</v>
      </c>
      <c r="J329" s="51" t="n">
        <v>0</v>
      </c>
      <c r="K329" s="29" t="n">
        <v>111.35</v>
      </c>
      <c r="L329" s="35" t="n">
        <v>0</v>
      </c>
      <c r="M329" s="3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</row>
    <row r="330" customFormat="false" ht="45" hidden="false" customHeight="true" outlineLevel="0" collapsed="false">
      <c r="A330" s="38"/>
      <c r="B330" s="20" t="n">
        <v>310</v>
      </c>
      <c r="C330" s="21" t="s">
        <v>350</v>
      </c>
      <c r="D330" s="22" t="n">
        <v>1251.79</v>
      </c>
      <c r="E330" s="23" t="n">
        <v>1307.62</v>
      </c>
      <c r="F330" s="24" t="n">
        <v>1854</v>
      </c>
      <c r="G330" s="24" t="n">
        <v>2450</v>
      </c>
      <c r="H330" s="25" t="s">
        <v>20</v>
      </c>
      <c r="I330" s="22" t="n">
        <v>161.67</v>
      </c>
      <c r="J330" s="52" t="n">
        <v>0</v>
      </c>
      <c r="K330" s="23" t="n">
        <v>168.88</v>
      </c>
      <c r="L330" s="33" t="n">
        <v>0</v>
      </c>
      <c r="M330" s="3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</row>
    <row r="331" customFormat="false" ht="45" hidden="false" customHeight="true" outlineLevel="0" collapsed="false">
      <c r="A331" s="38"/>
      <c r="B331" s="26" t="n">
        <v>311</v>
      </c>
      <c r="C331" s="27" t="s">
        <v>351</v>
      </c>
      <c r="D331" s="28" t="n">
        <v>2503.58</v>
      </c>
      <c r="E331" s="29" t="n">
        <v>2615.24</v>
      </c>
      <c r="F331" s="30" t="n">
        <v>1855</v>
      </c>
      <c r="G331" s="30" t="n">
        <v>2451</v>
      </c>
      <c r="H331" s="31" t="s">
        <v>20</v>
      </c>
      <c r="I331" s="28" t="n">
        <v>218.52</v>
      </c>
      <c r="J331" s="51" t="n">
        <v>0</v>
      </c>
      <c r="K331" s="29" t="n">
        <v>228.27</v>
      </c>
      <c r="L331" s="35" t="n">
        <v>0</v>
      </c>
      <c r="M331" s="3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</row>
    <row r="332" customFormat="false" ht="45" hidden="false" customHeight="true" outlineLevel="0" collapsed="false">
      <c r="A332" s="38"/>
      <c r="B332" s="20" t="n">
        <v>312</v>
      </c>
      <c r="C332" s="21" t="s">
        <v>352</v>
      </c>
      <c r="D332" s="22" t="n">
        <v>5007.15</v>
      </c>
      <c r="E332" s="23" t="n">
        <v>5230.47</v>
      </c>
      <c r="F332" s="24" t="n">
        <v>1856</v>
      </c>
      <c r="G332" s="24" t="n">
        <v>2452</v>
      </c>
      <c r="H332" s="25" t="s">
        <v>20</v>
      </c>
      <c r="I332" s="22" t="n">
        <v>305.54</v>
      </c>
      <c r="J332" s="52" t="n">
        <v>0</v>
      </c>
      <c r="K332" s="23" t="n">
        <v>319.17</v>
      </c>
      <c r="L332" s="33" t="n">
        <v>0</v>
      </c>
      <c r="M332" s="3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</row>
    <row r="333" customFormat="false" ht="45" hidden="false" customHeight="true" outlineLevel="0" collapsed="false">
      <c r="A333" s="38"/>
      <c r="B333" s="26" t="n">
        <v>313</v>
      </c>
      <c r="C333" s="27" t="s">
        <v>353</v>
      </c>
      <c r="D333" s="28" t="n">
        <v>10014.3</v>
      </c>
      <c r="E333" s="29" t="n">
        <v>10460.94</v>
      </c>
      <c r="F333" s="30" t="n">
        <v>1857</v>
      </c>
      <c r="G333" s="30" t="n">
        <v>2453</v>
      </c>
      <c r="H333" s="31" t="s">
        <v>20</v>
      </c>
      <c r="I333" s="28" t="n">
        <v>609.33</v>
      </c>
      <c r="J333" s="51" t="n">
        <v>0</v>
      </c>
      <c r="K333" s="29" t="n">
        <v>636.51</v>
      </c>
      <c r="L333" s="35" t="n">
        <v>0</v>
      </c>
      <c r="M333" s="3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</row>
    <row r="334" customFormat="false" ht="45" hidden="false" customHeight="true" outlineLevel="0" collapsed="false">
      <c r="A334" s="38"/>
      <c r="B334" s="20" t="n">
        <v>314</v>
      </c>
      <c r="C334" s="21" t="s">
        <v>354</v>
      </c>
      <c r="D334" s="22" t="n">
        <v>15021.47</v>
      </c>
      <c r="E334" s="23" t="n">
        <v>15691.43</v>
      </c>
      <c r="F334" s="24" t="n">
        <v>1858</v>
      </c>
      <c r="G334" s="24" t="n">
        <v>2454</v>
      </c>
      <c r="H334" s="25" t="s">
        <v>20</v>
      </c>
      <c r="I334" s="22" t="n">
        <v>651.96</v>
      </c>
      <c r="J334" s="52" t="n">
        <v>0</v>
      </c>
      <c r="K334" s="23" t="n">
        <v>681.04</v>
      </c>
      <c r="L334" s="33" t="n">
        <v>0</v>
      </c>
      <c r="M334" s="3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</row>
    <row r="335" customFormat="false" ht="45" hidden="false" customHeight="true" outlineLevel="0" collapsed="false">
      <c r="A335" s="38"/>
      <c r="B335" s="26" t="n">
        <v>315</v>
      </c>
      <c r="C335" s="27" t="s">
        <v>355</v>
      </c>
      <c r="D335" s="28" t="n">
        <v>25035.77</v>
      </c>
      <c r="E335" s="29" t="n">
        <v>26152.37</v>
      </c>
      <c r="F335" s="30" t="n">
        <v>1859</v>
      </c>
      <c r="G335" s="30" t="n">
        <v>2455</v>
      </c>
      <c r="H335" s="31" t="s">
        <v>20</v>
      </c>
      <c r="I335" s="28" t="n">
        <v>826.06</v>
      </c>
      <c r="J335" s="51" t="n">
        <v>0</v>
      </c>
      <c r="K335" s="29" t="n">
        <v>862.9</v>
      </c>
      <c r="L335" s="35" t="n">
        <v>0</v>
      </c>
      <c r="M335" s="3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</row>
    <row r="336" customFormat="false" ht="45" hidden="false" customHeight="true" outlineLevel="0" collapsed="false">
      <c r="A336" s="38"/>
      <c r="B336" s="20" t="n">
        <v>316</v>
      </c>
      <c r="C336" s="21" t="s">
        <v>356</v>
      </c>
      <c r="D336" s="22" t="n">
        <v>37553.65</v>
      </c>
      <c r="E336" s="23" t="n">
        <v>39228.54</v>
      </c>
      <c r="F336" s="24" t="n">
        <v>1860</v>
      </c>
      <c r="G336" s="24" t="n">
        <v>2456</v>
      </c>
      <c r="H336" s="25" t="s">
        <v>20</v>
      </c>
      <c r="I336" s="22" t="n">
        <v>1044.56</v>
      </c>
      <c r="J336" s="52" t="n">
        <v>0</v>
      </c>
      <c r="K336" s="23" t="n">
        <v>1091.15</v>
      </c>
      <c r="L336" s="33" t="n">
        <v>0</v>
      </c>
      <c r="M336" s="3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</row>
    <row r="337" customFormat="false" ht="45" hidden="false" customHeight="true" outlineLevel="0" collapsed="false">
      <c r="A337" s="38"/>
      <c r="B337" s="26" t="n">
        <v>317</v>
      </c>
      <c r="C337" s="27" t="s">
        <v>357</v>
      </c>
      <c r="D337" s="28" t="n">
        <v>50071.55</v>
      </c>
      <c r="E337" s="29" t="n">
        <v>52304.74</v>
      </c>
      <c r="F337" s="30" t="n">
        <v>1861</v>
      </c>
      <c r="G337" s="30" t="n">
        <v>2457</v>
      </c>
      <c r="H337" s="31" t="s">
        <v>20</v>
      </c>
      <c r="I337" s="28" t="n">
        <v>1394.53</v>
      </c>
      <c r="J337" s="51" t="n">
        <v>0</v>
      </c>
      <c r="K337" s="29" t="n">
        <v>1456.73</v>
      </c>
      <c r="L337" s="35" t="n">
        <v>0</v>
      </c>
      <c r="M337" s="3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</row>
    <row r="338" customFormat="false" ht="45" hidden="false" customHeight="true" outlineLevel="0" collapsed="false">
      <c r="A338" s="38"/>
      <c r="B338" s="20" t="n">
        <v>318</v>
      </c>
      <c r="C338" s="21" t="s">
        <v>358</v>
      </c>
      <c r="D338" s="22" t="n">
        <v>62589.43</v>
      </c>
      <c r="E338" s="23" t="n">
        <v>65380.92</v>
      </c>
      <c r="F338" s="24" t="n">
        <v>1862</v>
      </c>
      <c r="G338" s="24" t="n">
        <v>2458</v>
      </c>
      <c r="H338" s="25" t="s">
        <v>20</v>
      </c>
      <c r="I338" s="22" t="n">
        <v>1655.66</v>
      </c>
      <c r="J338" s="52" t="n">
        <v>0</v>
      </c>
      <c r="K338" s="23" t="n">
        <v>1729.5</v>
      </c>
      <c r="L338" s="33" t="n">
        <v>0</v>
      </c>
      <c r="M338" s="3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</row>
    <row r="339" customFormat="false" ht="45" hidden="false" customHeight="true" outlineLevel="0" collapsed="false">
      <c r="A339" s="38"/>
      <c r="B339" s="26" t="n">
        <v>319</v>
      </c>
      <c r="C339" s="27" t="s">
        <v>359</v>
      </c>
      <c r="D339" s="28" t="n">
        <v>100143.09</v>
      </c>
      <c r="E339" s="29" t="n">
        <v>104609.47</v>
      </c>
      <c r="F339" s="30" t="n">
        <v>1863</v>
      </c>
      <c r="G339" s="30" t="n">
        <v>2459</v>
      </c>
      <c r="H339" s="31" t="s">
        <v>20</v>
      </c>
      <c r="I339" s="28" t="n">
        <v>2176.17</v>
      </c>
      <c r="J339" s="51" t="n">
        <v>0</v>
      </c>
      <c r="K339" s="29" t="n">
        <v>2273.23</v>
      </c>
      <c r="L339" s="35" t="n">
        <v>0</v>
      </c>
      <c r="M339" s="3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</row>
    <row r="340" customFormat="false" ht="45" hidden="false" customHeight="true" outlineLevel="0" collapsed="false">
      <c r="A340" s="38"/>
      <c r="B340" s="20" t="n">
        <v>320</v>
      </c>
      <c r="C340" s="21" t="s">
        <v>360</v>
      </c>
      <c r="D340" s="22" t="n">
        <v>150214.64</v>
      </c>
      <c r="E340" s="23" t="n">
        <v>156914.21</v>
      </c>
      <c r="F340" s="24" t="n">
        <v>1864</v>
      </c>
      <c r="G340" s="24" t="n">
        <v>2460</v>
      </c>
      <c r="H340" s="25" t="s">
        <v>20</v>
      </c>
      <c r="I340" s="22" t="n">
        <v>3263.36</v>
      </c>
      <c r="J340" s="52" t="n">
        <v>0</v>
      </c>
      <c r="K340" s="23" t="n">
        <v>3408.91</v>
      </c>
      <c r="L340" s="33" t="n">
        <v>0</v>
      </c>
      <c r="M340" s="3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</row>
    <row r="341" customFormat="false" ht="45" hidden="false" customHeight="true" outlineLevel="0" collapsed="false">
      <c r="A341" s="38"/>
      <c r="B341" s="26" t="n">
        <v>321</v>
      </c>
      <c r="C341" s="27" t="s">
        <v>361</v>
      </c>
      <c r="D341" s="28" t="n">
        <v>250357.73</v>
      </c>
      <c r="E341" s="29" t="n">
        <v>261523.68</v>
      </c>
      <c r="F341" s="30" t="n">
        <v>1865</v>
      </c>
      <c r="G341" s="30" t="n">
        <v>2461</v>
      </c>
      <c r="H341" s="31" t="s">
        <v>20</v>
      </c>
      <c r="I341" s="28" t="n">
        <v>3988.16</v>
      </c>
      <c r="J341" s="51" t="n">
        <v>0</v>
      </c>
      <c r="K341" s="29" t="n">
        <v>4166.03</v>
      </c>
      <c r="L341" s="35" t="n">
        <v>0</v>
      </c>
      <c r="M341" s="3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</row>
    <row r="342" customFormat="false" ht="45" hidden="false" customHeight="true" outlineLevel="0" collapsed="false">
      <c r="A342" s="38"/>
      <c r="B342" s="20" t="n">
        <v>322</v>
      </c>
      <c r="C342" s="21" t="s">
        <v>362</v>
      </c>
      <c r="D342" s="22" t="n">
        <v>375536.58</v>
      </c>
      <c r="E342" s="23" t="n">
        <v>392285.51</v>
      </c>
      <c r="F342" s="24" t="n">
        <v>1866</v>
      </c>
      <c r="G342" s="24" t="n">
        <v>2462</v>
      </c>
      <c r="H342" s="25" t="s">
        <v>20</v>
      </c>
      <c r="I342" s="22" t="n">
        <v>4712.97</v>
      </c>
      <c r="J342" s="52" t="n">
        <v>0</v>
      </c>
      <c r="K342" s="23" t="n">
        <v>4923.17</v>
      </c>
      <c r="L342" s="33" t="n">
        <v>0</v>
      </c>
      <c r="M342" s="3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</row>
    <row r="343" customFormat="false" ht="45" hidden="false" customHeight="true" outlineLevel="0" collapsed="false">
      <c r="A343" s="38"/>
      <c r="B343" s="26" t="n">
        <v>323</v>
      </c>
      <c r="C343" s="27" t="s">
        <v>363</v>
      </c>
      <c r="D343" s="28" t="n">
        <v>500715.44</v>
      </c>
      <c r="E343" s="29" t="n">
        <v>523047.35</v>
      </c>
      <c r="F343" s="30" t="n">
        <v>1867</v>
      </c>
      <c r="G343" s="30" t="n">
        <v>2463</v>
      </c>
      <c r="H343" s="31" t="s">
        <v>20</v>
      </c>
      <c r="I343" s="28" t="n">
        <v>5437.76</v>
      </c>
      <c r="J343" s="51" t="n">
        <v>0</v>
      </c>
      <c r="K343" s="29" t="n">
        <v>5680.28</v>
      </c>
      <c r="L343" s="35" t="n">
        <v>0</v>
      </c>
      <c r="M343" s="3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</row>
    <row r="344" customFormat="false" ht="45" hidden="false" customHeight="true" outlineLevel="0" collapsed="false">
      <c r="A344" s="38"/>
      <c r="B344" s="20" t="n">
        <v>324</v>
      </c>
      <c r="C344" s="21" t="s">
        <v>364</v>
      </c>
      <c r="D344" s="22" t="n">
        <v>500715.44</v>
      </c>
      <c r="E344" s="23" t="n">
        <v>523047.35</v>
      </c>
      <c r="F344" s="24" t="n">
        <v>1896</v>
      </c>
      <c r="G344" s="24" t="n">
        <v>2464</v>
      </c>
      <c r="H344" s="25" t="s">
        <v>20</v>
      </c>
      <c r="I344" s="22" t="n">
        <v>5803.71</v>
      </c>
      <c r="J344" s="52" t="n">
        <v>0</v>
      </c>
      <c r="K344" s="23" t="n">
        <v>6062.56</v>
      </c>
      <c r="L344" s="33" t="n">
        <v>0</v>
      </c>
      <c r="M344" s="3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</row>
    <row r="345" customFormat="false" ht="240" hidden="false" customHeight="true" outlineLevel="0" collapsed="false">
      <c r="A345" s="38"/>
      <c r="B345" s="26" t="n">
        <v>325</v>
      </c>
      <c r="C345" s="27" t="s">
        <v>365</v>
      </c>
      <c r="D345" s="28" t="n">
        <v>625.89</v>
      </c>
      <c r="E345" s="29" t="n">
        <v>653.8</v>
      </c>
      <c r="F345" s="30" t="n">
        <v>1868</v>
      </c>
      <c r="G345" s="30" t="n">
        <v>2465</v>
      </c>
      <c r="H345" s="31" t="s">
        <v>366</v>
      </c>
      <c r="I345" s="28" t="n">
        <v>53.3</v>
      </c>
      <c r="J345" s="51" t="n">
        <v>0</v>
      </c>
      <c r="K345" s="35" t="n">
        <f aca="false">K329*0.5</f>
        <v>55.675</v>
      </c>
      <c r="L345" s="35" t="n">
        <v>0</v>
      </c>
      <c r="M345" s="3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</row>
    <row r="346" customFormat="false" ht="240" hidden="false" customHeight="true" outlineLevel="0" collapsed="false">
      <c r="A346" s="38"/>
      <c r="B346" s="20" t="n">
        <v>326</v>
      </c>
      <c r="C346" s="21" t="s">
        <v>367</v>
      </c>
      <c r="D346" s="22" t="n">
        <v>1251.79</v>
      </c>
      <c r="E346" s="23" t="n">
        <v>1307.62</v>
      </c>
      <c r="F346" s="24" t="n">
        <v>1869</v>
      </c>
      <c r="G346" s="24" t="n">
        <v>2466</v>
      </c>
      <c r="H346" s="25" t="s">
        <v>366</v>
      </c>
      <c r="I346" s="22" t="n">
        <v>80.83</v>
      </c>
      <c r="J346" s="52" t="n">
        <v>0</v>
      </c>
      <c r="K346" s="33" t="n">
        <f aca="false">K330*0.5</f>
        <v>84.44</v>
      </c>
      <c r="L346" s="33" t="n">
        <v>0</v>
      </c>
      <c r="M346" s="3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</row>
    <row r="347" customFormat="false" ht="240" hidden="false" customHeight="true" outlineLevel="0" collapsed="false">
      <c r="A347" s="38"/>
      <c r="B347" s="26" t="n">
        <v>327</v>
      </c>
      <c r="C347" s="27" t="s">
        <v>368</v>
      </c>
      <c r="D347" s="28" t="n">
        <v>2503.58</v>
      </c>
      <c r="E347" s="29" t="n">
        <v>2615.24</v>
      </c>
      <c r="F347" s="30" t="n">
        <v>1870</v>
      </c>
      <c r="G347" s="30" t="n">
        <v>2467</v>
      </c>
      <c r="H347" s="31" t="s">
        <v>366</v>
      </c>
      <c r="I347" s="28" t="n">
        <v>109.26</v>
      </c>
      <c r="J347" s="51" t="n">
        <v>0</v>
      </c>
      <c r="K347" s="35" t="n">
        <f aca="false">K331*0.5</f>
        <v>114.135</v>
      </c>
      <c r="L347" s="35" t="n">
        <v>0</v>
      </c>
      <c r="M347" s="3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</row>
    <row r="348" customFormat="false" ht="240" hidden="false" customHeight="true" outlineLevel="0" collapsed="false">
      <c r="A348" s="38"/>
      <c r="B348" s="20" t="n">
        <v>328</v>
      </c>
      <c r="C348" s="21" t="s">
        <v>369</v>
      </c>
      <c r="D348" s="22" t="n">
        <v>5007.15</v>
      </c>
      <c r="E348" s="23" t="n">
        <v>5230.47</v>
      </c>
      <c r="F348" s="24" t="n">
        <v>1871</v>
      </c>
      <c r="G348" s="24" t="n">
        <v>2468</v>
      </c>
      <c r="H348" s="25" t="s">
        <v>366</v>
      </c>
      <c r="I348" s="22" t="n">
        <v>152.78</v>
      </c>
      <c r="J348" s="52" t="n">
        <v>0</v>
      </c>
      <c r="K348" s="33" t="n">
        <f aca="false">K332*0.5</f>
        <v>159.585</v>
      </c>
      <c r="L348" s="33" t="n">
        <v>0</v>
      </c>
      <c r="M348" s="3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</row>
    <row r="349" customFormat="false" ht="240" hidden="false" customHeight="true" outlineLevel="0" collapsed="false">
      <c r="A349" s="38"/>
      <c r="B349" s="26" t="n">
        <v>329</v>
      </c>
      <c r="C349" s="27" t="s">
        <v>370</v>
      </c>
      <c r="D349" s="28" t="n">
        <v>10014.3</v>
      </c>
      <c r="E349" s="29" t="n">
        <v>10460.94</v>
      </c>
      <c r="F349" s="30" t="n">
        <v>1872</v>
      </c>
      <c r="G349" s="30" t="n">
        <v>2469</v>
      </c>
      <c r="H349" s="31" t="s">
        <v>366</v>
      </c>
      <c r="I349" s="28" t="n">
        <v>304.68</v>
      </c>
      <c r="J349" s="51" t="n">
        <v>0</v>
      </c>
      <c r="K349" s="35" t="n">
        <f aca="false">K333*0.5</f>
        <v>318.255</v>
      </c>
      <c r="L349" s="35" t="n">
        <v>0</v>
      </c>
      <c r="M349" s="3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</row>
    <row r="350" customFormat="false" ht="240" hidden="false" customHeight="true" outlineLevel="0" collapsed="false">
      <c r="A350" s="38"/>
      <c r="B350" s="20" t="n">
        <v>330</v>
      </c>
      <c r="C350" s="21" t="s">
        <v>371</v>
      </c>
      <c r="D350" s="22" t="n">
        <v>15021.47</v>
      </c>
      <c r="E350" s="23" t="n">
        <v>15691.43</v>
      </c>
      <c r="F350" s="24" t="n">
        <v>1873</v>
      </c>
      <c r="G350" s="24" t="n">
        <v>2470</v>
      </c>
      <c r="H350" s="25" t="s">
        <v>366</v>
      </c>
      <c r="I350" s="22" t="n">
        <v>325.98</v>
      </c>
      <c r="J350" s="52" t="n">
        <v>0</v>
      </c>
      <c r="K350" s="33" t="n">
        <f aca="false">K334*0.5</f>
        <v>340.52</v>
      </c>
      <c r="L350" s="33" t="n">
        <v>0</v>
      </c>
      <c r="M350" s="3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</row>
    <row r="351" customFormat="false" ht="240" hidden="false" customHeight="true" outlineLevel="0" collapsed="false">
      <c r="A351" s="38"/>
      <c r="B351" s="26" t="n">
        <v>331</v>
      </c>
      <c r="C351" s="27" t="s">
        <v>372</v>
      </c>
      <c r="D351" s="28" t="n">
        <v>25035.77</v>
      </c>
      <c r="E351" s="29" t="n">
        <v>26152.37</v>
      </c>
      <c r="F351" s="30" t="n">
        <v>1874</v>
      </c>
      <c r="G351" s="30" t="n">
        <v>2471</v>
      </c>
      <c r="H351" s="31" t="s">
        <v>366</v>
      </c>
      <c r="I351" s="28" t="n">
        <v>413.04</v>
      </c>
      <c r="J351" s="51" t="n">
        <v>0</v>
      </c>
      <c r="K351" s="35" t="n">
        <f aca="false">K335*0.5</f>
        <v>431.45</v>
      </c>
      <c r="L351" s="35" t="n">
        <v>0</v>
      </c>
      <c r="M351" s="3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</row>
    <row r="352" customFormat="false" ht="240" hidden="false" customHeight="true" outlineLevel="0" collapsed="false">
      <c r="A352" s="38"/>
      <c r="B352" s="20" t="n">
        <v>332</v>
      </c>
      <c r="C352" s="21" t="s">
        <v>373</v>
      </c>
      <c r="D352" s="22" t="n">
        <v>37553.65</v>
      </c>
      <c r="E352" s="23" t="n">
        <v>39228.54</v>
      </c>
      <c r="F352" s="24" t="n">
        <v>1875</v>
      </c>
      <c r="G352" s="24" t="n">
        <v>2472</v>
      </c>
      <c r="H352" s="25" t="s">
        <v>366</v>
      </c>
      <c r="I352" s="22" t="n">
        <v>522.28</v>
      </c>
      <c r="J352" s="52" t="n">
        <v>0</v>
      </c>
      <c r="K352" s="33" t="n">
        <f aca="false">K336*0.5</f>
        <v>545.575</v>
      </c>
      <c r="L352" s="33" t="n">
        <v>0</v>
      </c>
      <c r="M352" s="3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</row>
    <row r="353" customFormat="false" ht="240" hidden="false" customHeight="true" outlineLevel="0" collapsed="false">
      <c r="A353" s="38"/>
      <c r="B353" s="26" t="n">
        <v>333</v>
      </c>
      <c r="C353" s="27" t="s">
        <v>374</v>
      </c>
      <c r="D353" s="28" t="n">
        <v>50071.55</v>
      </c>
      <c r="E353" s="29" t="n">
        <v>52304.74</v>
      </c>
      <c r="F353" s="30" t="n">
        <v>1876</v>
      </c>
      <c r="G353" s="30" t="n">
        <v>2473</v>
      </c>
      <c r="H353" s="31" t="s">
        <v>366</v>
      </c>
      <c r="I353" s="28" t="n">
        <v>697.26</v>
      </c>
      <c r="J353" s="51" t="n">
        <v>0</v>
      </c>
      <c r="K353" s="35" t="n">
        <f aca="false">K337*0.5</f>
        <v>728.365</v>
      </c>
      <c r="L353" s="35" t="n">
        <v>0</v>
      </c>
      <c r="M353" s="3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</row>
    <row r="354" customFormat="false" ht="240" hidden="false" customHeight="true" outlineLevel="0" collapsed="false">
      <c r="A354" s="38"/>
      <c r="B354" s="20" t="n">
        <v>334</v>
      </c>
      <c r="C354" s="21" t="s">
        <v>375</v>
      </c>
      <c r="D354" s="22" t="n">
        <v>62589.43</v>
      </c>
      <c r="E354" s="23" t="n">
        <v>65380.92</v>
      </c>
      <c r="F354" s="24" t="n">
        <v>1877</v>
      </c>
      <c r="G354" s="24" t="n">
        <v>2474</v>
      </c>
      <c r="H354" s="25" t="s">
        <v>366</v>
      </c>
      <c r="I354" s="22" t="n">
        <v>827.84</v>
      </c>
      <c r="J354" s="52" t="n">
        <v>0</v>
      </c>
      <c r="K354" s="33" t="n">
        <f aca="false">K338*0.5</f>
        <v>864.75</v>
      </c>
      <c r="L354" s="33" t="n">
        <v>0</v>
      </c>
      <c r="M354" s="3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</row>
    <row r="355" customFormat="false" ht="240" hidden="false" customHeight="true" outlineLevel="0" collapsed="false">
      <c r="A355" s="38"/>
      <c r="B355" s="26" t="n">
        <v>335</v>
      </c>
      <c r="C355" s="27" t="s">
        <v>376</v>
      </c>
      <c r="D355" s="28" t="n">
        <v>100143.09</v>
      </c>
      <c r="E355" s="29" t="n">
        <v>104609.47</v>
      </c>
      <c r="F355" s="30" t="n">
        <v>1878</v>
      </c>
      <c r="G355" s="30" t="n">
        <v>2475</v>
      </c>
      <c r="H355" s="31" t="s">
        <v>366</v>
      </c>
      <c r="I355" s="28" t="n">
        <v>1088.09</v>
      </c>
      <c r="J355" s="51" t="n">
        <v>0</v>
      </c>
      <c r="K355" s="35" t="n">
        <f aca="false">K339*0.5</f>
        <v>1136.615</v>
      </c>
      <c r="L355" s="35" t="n">
        <v>0</v>
      </c>
      <c r="M355" s="3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</row>
    <row r="356" customFormat="false" ht="240" hidden="false" customHeight="true" outlineLevel="0" collapsed="false">
      <c r="A356" s="38"/>
      <c r="B356" s="20" t="n">
        <v>336</v>
      </c>
      <c r="C356" s="21" t="s">
        <v>377</v>
      </c>
      <c r="D356" s="22" t="n">
        <v>150214.64</v>
      </c>
      <c r="E356" s="23" t="n">
        <v>156914.21</v>
      </c>
      <c r="F356" s="24" t="n">
        <v>1879</v>
      </c>
      <c r="G356" s="24" t="n">
        <v>2476</v>
      </c>
      <c r="H356" s="25" t="s">
        <v>366</v>
      </c>
      <c r="I356" s="22" t="n">
        <v>1631.69</v>
      </c>
      <c r="J356" s="52" t="n">
        <v>0</v>
      </c>
      <c r="K356" s="33" t="n">
        <f aca="false">K340*0.5</f>
        <v>1704.455</v>
      </c>
      <c r="L356" s="33" t="n">
        <v>0</v>
      </c>
      <c r="M356" s="3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</row>
    <row r="357" customFormat="false" ht="240" hidden="false" customHeight="true" outlineLevel="0" collapsed="false">
      <c r="A357" s="38"/>
      <c r="B357" s="26" t="n">
        <v>337</v>
      </c>
      <c r="C357" s="27" t="s">
        <v>378</v>
      </c>
      <c r="D357" s="28" t="n">
        <v>250357.73</v>
      </c>
      <c r="E357" s="29" t="n">
        <v>261523.68</v>
      </c>
      <c r="F357" s="30" t="n">
        <v>1880</v>
      </c>
      <c r="G357" s="30" t="n">
        <v>2477</v>
      </c>
      <c r="H357" s="31" t="s">
        <v>366</v>
      </c>
      <c r="I357" s="28" t="n">
        <v>1994.09</v>
      </c>
      <c r="J357" s="51" t="n">
        <v>0</v>
      </c>
      <c r="K357" s="35" t="n">
        <f aca="false">K341*0.5</f>
        <v>2083.015</v>
      </c>
      <c r="L357" s="35" t="n">
        <v>0</v>
      </c>
      <c r="M357" s="3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</row>
    <row r="358" customFormat="false" ht="240" hidden="false" customHeight="true" outlineLevel="0" collapsed="false">
      <c r="A358" s="38"/>
      <c r="B358" s="20" t="n">
        <v>338</v>
      </c>
      <c r="C358" s="21" t="s">
        <v>379</v>
      </c>
      <c r="D358" s="22" t="n">
        <v>375536.58</v>
      </c>
      <c r="E358" s="23" t="n">
        <v>392285.51</v>
      </c>
      <c r="F358" s="24" t="n">
        <v>1881</v>
      </c>
      <c r="G358" s="24" t="n">
        <v>2478</v>
      </c>
      <c r="H358" s="25" t="s">
        <v>366</v>
      </c>
      <c r="I358" s="22" t="n">
        <v>2356.49</v>
      </c>
      <c r="J358" s="52" t="n">
        <v>0</v>
      </c>
      <c r="K358" s="33" t="n">
        <f aca="false">K342*0.5</f>
        <v>2461.585</v>
      </c>
      <c r="L358" s="33" t="n">
        <v>0</v>
      </c>
      <c r="M358" s="3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</row>
    <row r="359" customFormat="false" ht="240" hidden="false" customHeight="true" outlineLevel="0" collapsed="false">
      <c r="A359" s="38"/>
      <c r="B359" s="26" t="n">
        <v>339</v>
      </c>
      <c r="C359" s="27" t="s">
        <v>380</v>
      </c>
      <c r="D359" s="28" t="n">
        <v>500715.44</v>
      </c>
      <c r="E359" s="29" t="n">
        <v>523047.35</v>
      </c>
      <c r="F359" s="30" t="n">
        <v>1882</v>
      </c>
      <c r="G359" s="30" t="n">
        <v>2479</v>
      </c>
      <c r="H359" s="31" t="s">
        <v>366</v>
      </c>
      <c r="I359" s="28" t="n">
        <v>2718.88</v>
      </c>
      <c r="J359" s="51" t="n">
        <v>0</v>
      </c>
      <c r="K359" s="35" t="n">
        <f aca="false">K343*0.5</f>
        <v>2840.14</v>
      </c>
      <c r="L359" s="35" t="n">
        <v>0</v>
      </c>
      <c r="M359" s="3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</row>
    <row r="360" customFormat="false" ht="240" hidden="false" customHeight="true" outlineLevel="0" collapsed="false">
      <c r="A360" s="38"/>
      <c r="B360" s="20" t="n">
        <v>340</v>
      </c>
      <c r="C360" s="21" t="s">
        <v>381</v>
      </c>
      <c r="D360" s="22" t="n">
        <v>500715.44</v>
      </c>
      <c r="E360" s="23" t="n">
        <v>523047.35</v>
      </c>
      <c r="F360" s="24" t="n">
        <v>1883</v>
      </c>
      <c r="G360" s="24" t="n">
        <v>2480</v>
      </c>
      <c r="H360" s="25" t="s">
        <v>366</v>
      </c>
      <c r="I360" s="22" t="n">
        <v>2901.86</v>
      </c>
      <c r="J360" s="52" t="n">
        <v>0</v>
      </c>
      <c r="K360" s="33" t="n">
        <f aca="false">K344*0.5</f>
        <v>3031.28</v>
      </c>
      <c r="L360" s="33" t="n">
        <v>0</v>
      </c>
      <c r="M360" s="3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</row>
    <row r="361" customFormat="false" ht="15" hidden="false" customHeight="true" outlineLevel="0" collapsed="false">
      <c r="A361" s="38"/>
      <c r="B361" s="43"/>
      <c r="C361" s="43"/>
      <c r="D361" s="43"/>
      <c r="E361" s="43"/>
      <c r="F361" s="43"/>
      <c r="G361" s="43"/>
      <c r="H361" s="43"/>
      <c r="I361" s="43"/>
      <c r="J361" s="43"/>
      <c r="K361" s="43"/>
      <c r="L361" s="43"/>
      <c r="M361" s="3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</row>
    <row r="362" customFormat="false" ht="15" hidden="false" customHeight="true" outlineLevel="0" collapsed="false">
      <c r="A362" s="38"/>
      <c r="B362" s="40"/>
      <c r="C362" s="21"/>
      <c r="D362" s="44"/>
      <c r="E362" s="44"/>
      <c r="F362" s="25"/>
      <c r="G362" s="25"/>
      <c r="H362" s="25"/>
      <c r="I362" s="45"/>
      <c r="J362" s="45"/>
      <c r="K362" s="46"/>
      <c r="L362" s="46"/>
      <c r="M362" s="3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</row>
    <row r="363" customFormat="false" ht="15" hidden="false" customHeight="true" outlineLevel="0" collapsed="false">
      <c r="A363" s="38"/>
      <c r="B363" s="43"/>
      <c r="C363" s="27"/>
      <c r="D363" s="47"/>
      <c r="E363" s="47"/>
      <c r="F363" s="31"/>
      <c r="G363" s="31"/>
      <c r="H363" s="31"/>
      <c r="I363" s="48"/>
      <c r="J363" s="48"/>
      <c r="K363" s="49"/>
      <c r="L363" s="49"/>
      <c r="M363" s="3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</row>
    <row r="364" customFormat="false" ht="15" hidden="false" customHeight="true" outlineLevel="0" collapsed="false">
      <c r="A364" s="38"/>
      <c r="B364" s="40"/>
      <c r="C364" s="21"/>
      <c r="D364" s="44"/>
      <c r="E364" s="44"/>
      <c r="F364" s="25"/>
      <c r="G364" s="25"/>
      <c r="H364" s="25"/>
      <c r="I364" s="45"/>
      <c r="J364" s="45"/>
      <c r="K364" s="46"/>
      <c r="L364" s="46"/>
      <c r="M364" s="3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</row>
    <row r="365" customFormat="false" ht="15" hidden="false" customHeight="true" outlineLevel="0" collapsed="false">
      <c r="A365" s="38"/>
      <c r="B365" s="43" t="s">
        <v>7</v>
      </c>
      <c r="C365" s="43"/>
      <c r="D365" s="43"/>
      <c r="E365" s="43"/>
      <c r="F365" s="43"/>
      <c r="G365" s="43"/>
      <c r="H365" s="43"/>
      <c r="I365" s="43"/>
      <c r="J365" s="43"/>
      <c r="K365" s="43"/>
      <c r="L365" s="43"/>
      <c r="M365" s="3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</row>
    <row r="366" customFormat="false" ht="15" hidden="false" customHeight="true" outlineLevel="0" collapsed="false">
      <c r="A366" s="38"/>
      <c r="B366" s="40" t="s">
        <v>382</v>
      </c>
      <c r="C366" s="40"/>
      <c r="D366" s="40"/>
      <c r="E366" s="40"/>
      <c r="F366" s="40"/>
      <c r="G366" s="40"/>
      <c r="H366" s="40"/>
      <c r="I366" s="40"/>
      <c r="J366" s="40"/>
      <c r="K366" s="40"/>
      <c r="L366" s="40"/>
      <c r="M366" s="3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</row>
    <row r="367" customFormat="false" ht="30" hidden="false" customHeight="true" outlineLevel="0" collapsed="false">
      <c r="A367" s="38"/>
      <c r="B367" s="43" t="s">
        <v>8</v>
      </c>
      <c r="C367" s="27" t="s">
        <v>339</v>
      </c>
      <c r="D367" s="50" t="s">
        <v>340</v>
      </c>
      <c r="E367" s="35" t="s">
        <v>341</v>
      </c>
      <c r="F367" s="51" t="s">
        <v>342</v>
      </c>
      <c r="G367" s="31" t="s">
        <v>343</v>
      </c>
      <c r="H367" s="31" t="s">
        <v>344</v>
      </c>
      <c r="I367" s="51" t="s">
        <v>345</v>
      </c>
      <c r="J367" s="51" t="s">
        <v>346</v>
      </c>
      <c r="K367" s="35" t="s">
        <v>345</v>
      </c>
      <c r="L367" s="35" t="s">
        <v>346</v>
      </c>
      <c r="M367" s="3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</row>
    <row r="368" customFormat="false" ht="15" hidden="false" customHeight="true" outlineLevel="0" collapsed="false">
      <c r="A368" s="38"/>
      <c r="B368" s="43"/>
      <c r="C368" s="43"/>
      <c r="D368" s="43"/>
      <c r="E368" s="43"/>
      <c r="F368" s="43"/>
      <c r="G368" s="43"/>
      <c r="H368" s="43"/>
      <c r="I368" s="52" t="s">
        <v>347</v>
      </c>
      <c r="J368" s="52" t="s">
        <v>347</v>
      </c>
      <c r="K368" s="33" t="s">
        <v>348</v>
      </c>
      <c r="L368" s="33" t="s">
        <v>348</v>
      </c>
      <c r="M368" s="3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</row>
    <row r="369" customFormat="false" ht="30" hidden="false" customHeight="true" outlineLevel="0" collapsed="false">
      <c r="A369" s="38"/>
      <c r="B369" s="26" t="n">
        <v>341</v>
      </c>
      <c r="C369" s="27" t="s">
        <v>383</v>
      </c>
      <c r="D369" s="28" t="n">
        <v>625.89</v>
      </c>
      <c r="E369" s="29" t="n">
        <v>653.8</v>
      </c>
      <c r="F369" s="30" t="n">
        <v>1703</v>
      </c>
      <c r="G369" s="30" t="n">
        <v>2481</v>
      </c>
      <c r="H369" s="31" t="s">
        <v>20</v>
      </c>
      <c r="I369" s="28" t="n">
        <v>106.6</v>
      </c>
      <c r="J369" s="28" t="n">
        <v>55.19</v>
      </c>
      <c r="K369" s="29" t="n">
        <v>111.35</v>
      </c>
      <c r="L369" s="29" t="n">
        <v>57.54</v>
      </c>
      <c r="M369" s="3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</row>
    <row r="370" customFormat="false" ht="30" hidden="false" customHeight="true" outlineLevel="0" collapsed="false">
      <c r="A370" s="38"/>
      <c r="B370" s="20" t="n">
        <v>342</v>
      </c>
      <c r="C370" s="21" t="s">
        <v>384</v>
      </c>
      <c r="D370" s="22" t="n">
        <v>1251.79</v>
      </c>
      <c r="E370" s="23" t="n">
        <v>1307.62</v>
      </c>
      <c r="F370" s="24" t="n">
        <v>1704</v>
      </c>
      <c r="G370" s="24" t="n">
        <v>2482</v>
      </c>
      <c r="H370" s="25" t="s">
        <v>20</v>
      </c>
      <c r="I370" s="22" t="n">
        <v>161.67</v>
      </c>
      <c r="J370" s="22" t="n">
        <v>55.19</v>
      </c>
      <c r="K370" s="23" t="n">
        <v>168.88</v>
      </c>
      <c r="L370" s="23" t="n">
        <v>57.54</v>
      </c>
      <c r="M370" s="3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</row>
    <row r="371" customFormat="false" ht="30" hidden="false" customHeight="true" outlineLevel="0" collapsed="false">
      <c r="A371" s="38"/>
      <c r="B371" s="26" t="n">
        <v>343</v>
      </c>
      <c r="C371" s="27" t="s">
        <v>385</v>
      </c>
      <c r="D371" s="28" t="n">
        <v>2503.58</v>
      </c>
      <c r="E371" s="29" t="n">
        <v>2615.24</v>
      </c>
      <c r="F371" s="30" t="n">
        <v>1705</v>
      </c>
      <c r="G371" s="30" t="n">
        <v>2483</v>
      </c>
      <c r="H371" s="31" t="s">
        <v>20</v>
      </c>
      <c r="I371" s="28" t="n">
        <v>218.52</v>
      </c>
      <c r="J371" s="28" t="n">
        <v>55.19</v>
      </c>
      <c r="K371" s="29" t="n">
        <v>228.27</v>
      </c>
      <c r="L371" s="29" t="n">
        <v>57.54</v>
      </c>
      <c r="M371" s="3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</row>
    <row r="372" customFormat="false" ht="30" hidden="false" customHeight="true" outlineLevel="0" collapsed="false">
      <c r="A372" s="38"/>
      <c r="B372" s="20" t="n">
        <v>344</v>
      </c>
      <c r="C372" s="21" t="s">
        <v>386</v>
      </c>
      <c r="D372" s="22" t="n">
        <v>5007.15</v>
      </c>
      <c r="E372" s="23" t="n">
        <v>5230.47</v>
      </c>
      <c r="F372" s="24" t="n">
        <v>1706</v>
      </c>
      <c r="G372" s="24" t="n">
        <v>2484</v>
      </c>
      <c r="H372" s="25" t="s">
        <v>20</v>
      </c>
      <c r="I372" s="22" t="n">
        <v>305.54</v>
      </c>
      <c r="J372" s="22" t="n">
        <v>55.19</v>
      </c>
      <c r="K372" s="23" t="n">
        <v>319.17</v>
      </c>
      <c r="L372" s="23" t="n">
        <v>57.54</v>
      </c>
      <c r="M372" s="3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</row>
    <row r="373" customFormat="false" ht="30" hidden="false" customHeight="true" outlineLevel="0" collapsed="false">
      <c r="A373" s="38"/>
      <c r="B373" s="26" t="n">
        <v>345</v>
      </c>
      <c r="C373" s="27" t="s">
        <v>387</v>
      </c>
      <c r="D373" s="28" t="n">
        <v>10014.3</v>
      </c>
      <c r="E373" s="29" t="n">
        <v>10460.94</v>
      </c>
      <c r="F373" s="30" t="n">
        <v>1707</v>
      </c>
      <c r="G373" s="30" t="n">
        <v>2485</v>
      </c>
      <c r="H373" s="31" t="s">
        <v>20</v>
      </c>
      <c r="I373" s="28" t="n">
        <v>609.33</v>
      </c>
      <c r="J373" s="28" t="n">
        <v>55.19</v>
      </c>
      <c r="K373" s="29" t="n">
        <v>636.51</v>
      </c>
      <c r="L373" s="29" t="n">
        <v>57.54</v>
      </c>
      <c r="M373" s="3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</row>
    <row r="374" customFormat="false" ht="30" hidden="false" customHeight="true" outlineLevel="0" collapsed="false">
      <c r="A374" s="38"/>
      <c r="B374" s="20" t="n">
        <v>346</v>
      </c>
      <c r="C374" s="21" t="s">
        <v>388</v>
      </c>
      <c r="D374" s="22" t="n">
        <v>15021.47</v>
      </c>
      <c r="E374" s="23" t="n">
        <v>15691.43</v>
      </c>
      <c r="F374" s="24" t="n">
        <v>1708</v>
      </c>
      <c r="G374" s="24" t="n">
        <v>2486</v>
      </c>
      <c r="H374" s="25" t="s">
        <v>20</v>
      </c>
      <c r="I374" s="22" t="n">
        <v>651.96</v>
      </c>
      <c r="J374" s="22" t="n">
        <v>55.19</v>
      </c>
      <c r="K374" s="23" t="n">
        <v>681.04</v>
      </c>
      <c r="L374" s="23" t="n">
        <v>57.54</v>
      </c>
      <c r="M374" s="3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</row>
    <row r="375" customFormat="false" ht="30" hidden="false" customHeight="true" outlineLevel="0" collapsed="false">
      <c r="A375" s="38"/>
      <c r="B375" s="26" t="n">
        <v>347</v>
      </c>
      <c r="C375" s="27" t="s">
        <v>389</v>
      </c>
      <c r="D375" s="28" t="n">
        <v>25035.77</v>
      </c>
      <c r="E375" s="29" t="n">
        <v>26152.37</v>
      </c>
      <c r="F375" s="30" t="n">
        <v>1709</v>
      </c>
      <c r="G375" s="30" t="n">
        <v>2487</v>
      </c>
      <c r="H375" s="31" t="s">
        <v>20</v>
      </c>
      <c r="I375" s="28" t="n">
        <v>826.06</v>
      </c>
      <c r="J375" s="28" t="n">
        <v>55.19</v>
      </c>
      <c r="K375" s="29" t="n">
        <v>862.9</v>
      </c>
      <c r="L375" s="29" t="n">
        <v>57.54</v>
      </c>
      <c r="M375" s="3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</row>
    <row r="376" customFormat="false" ht="30" hidden="false" customHeight="true" outlineLevel="0" collapsed="false">
      <c r="A376" s="38"/>
      <c r="B376" s="20" t="n">
        <v>348</v>
      </c>
      <c r="C376" s="21" t="s">
        <v>390</v>
      </c>
      <c r="D376" s="22" t="n">
        <v>37553.65</v>
      </c>
      <c r="E376" s="23" t="n">
        <v>39228.54</v>
      </c>
      <c r="F376" s="24" t="n">
        <v>1710</v>
      </c>
      <c r="G376" s="24" t="n">
        <v>2488</v>
      </c>
      <c r="H376" s="25" t="s">
        <v>20</v>
      </c>
      <c r="I376" s="22" t="n">
        <v>1044.56</v>
      </c>
      <c r="J376" s="22" t="n">
        <v>55.19</v>
      </c>
      <c r="K376" s="23" t="n">
        <v>1091.15</v>
      </c>
      <c r="L376" s="23" t="n">
        <v>57.54</v>
      </c>
      <c r="M376" s="3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</row>
    <row r="377" customFormat="false" ht="30" hidden="false" customHeight="true" outlineLevel="0" collapsed="false">
      <c r="A377" s="38"/>
      <c r="B377" s="26" t="n">
        <v>349</v>
      </c>
      <c r="C377" s="27" t="s">
        <v>391</v>
      </c>
      <c r="D377" s="28" t="n">
        <v>50071.55</v>
      </c>
      <c r="E377" s="29" t="n">
        <v>52304.74</v>
      </c>
      <c r="F377" s="30" t="n">
        <v>1711</v>
      </c>
      <c r="G377" s="30" t="n">
        <v>2489</v>
      </c>
      <c r="H377" s="31" t="s">
        <v>20</v>
      </c>
      <c r="I377" s="28" t="n">
        <v>1394.53</v>
      </c>
      <c r="J377" s="28" t="n">
        <v>55.19</v>
      </c>
      <c r="K377" s="29" t="n">
        <v>1456.73</v>
      </c>
      <c r="L377" s="29" t="n">
        <v>57.54</v>
      </c>
      <c r="M377" s="3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</row>
    <row r="378" customFormat="false" ht="30" hidden="false" customHeight="true" outlineLevel="0" collapsed="false">
      <c r="A378" s="38"/>
      <c r="B378" s="20" t="n">
        <v>350</v>
      </c>
      <c r="C378" s="21" t="s">
        <v>392</v>
      </c>
      <c r="D378" s="22" t="n">
        <v>62589.43</v>
      </c>
      <c r="E378" s="23" t="n">
        <v>65380.92</v>
      </c>
      <c r="F378" s="24" t="n">
        <v>1712</v>
      </c>
      <c r="G378" s="24" t="n">
        <v>2490</v>
      </c>
      <c r="H378" s="25" t="s">
        <v>20</v>
      </c>
      <c r="I378" s="22" t="n">
        <v>1655.66</v>
      </c>
      <c r="J378" s="22" t="n">
        <v>55.19</v>
      </c>
      <c r="K378" s="23" t="n">
        <v>1729.5</v>
      </c>
      <c r="L378" s="23" t="n">
        <v>57.54</v>
      </c>
      <c r="M378" s="3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</row>
    <row r="379" customFormat="false" ht="30" hidden="false" customHeight="true" outlineLevel="0" collapsed="false">
      <c r="A379" s="38"/>
      <c r="B379" s="26" t="n">
        <v>351</v>
      </c>
      <c r="C379" s="27" t="s">
        <v>393</v>
      </c>
      <c r="D379" s="28" t="n">
        <v>100143.09</v>
      </c>
      <c r="E379" s="29" t="n">
        <v>104609.47</v>
      </c>
      <c r="F379" s="30" t="n">
        <v>1713</v>
      </c>
      <c r="G379" s="30" t="n">
        <v>2491</v>
      </c>
      <c r="H379" s="31" t="s">
        <v>20</v>
      </c>
      <c r="I379" s="28" t="n">
        <v>2176.17</v>
      </c>
      <c r="J379" s="28" t="n">
        <v>55.19</v>
      </c>
      <c r="K379" s="29" t="n">
        <v>2273.23</v>
      </c>
      <c r="L379" s="29" t="n">
        <v>57.54</v>
      </c>
      <c r="M379" s="3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</row>
    <row r="380" customFormat="false" ht="30" hidden="false" customHeight="true" outlineLevel="0" collapsed="false">
      <c r="A380" s="38"/>
      <c r="B380" s="20" t="n">
        <v>352</v>
      </c>
      <c r="C380" s="21" t="s">
        <v>394</v>
      </c>
      <c r="D380" s="22" t="n">
        <v>150214.64</v>
      </c>
      <c r="E380" s="23" t="n">
        <v>156914.21</v>
      </c>
      <c r="F380" s="24" t="n">
        <v>1714</v>
      </c>
      <c r="G380" s="24" t="n">
        <v>2493</v>
      </c>
      <c r="H380" s="25" t="s">
        <v>20</v>
      </c>
      <c r="I380" s="22" t="n">
        <v>3263.36</v>
      </c>
      <c r="J380" s="22" t="n">
        <v>55.19</v>
      </c>
      <c r="K380" s="23" t="n">
        <v>3408.91</v>
      </c>
      <c r="L380" s="23" t="n">
        <v>57.54</v>
      </c>
      <c r="M380" s="3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</row>
    <row r="381" customFormat="false" ht="30" hidden="false" customHeight="true" outlineLevel="0" collapsed="false">
      <c r="A381" s="38"/>
      <c r="B381" s="26" t="n">
        <v>353</v>
      </c>
      <c r="C381" s="27" t="s">
        <v>395</v>
      </c>
      <c r="D381" s="28" t="n">
        <v>165589.35</v>
      </c>
      <c r="E381" s="29" t="n">
        <v>172643.46</v>
      </c>
      <c r="F381" s="30" t="n">
        <v>1715</v>
      </c>
      <c r="G381" s="30" t="n">
        <v>2494</v>
      </c>
      <c r="H381" s="31" t="s">
        <v>20</v>
      </c>
      <c r="I381" s="28" t="n">
        <v>3988.16</v>
      </c>
      <c r="J381" s="28" t="n">
        <v>55.19</v>
      </c>
      <c r="K381" s="29" t="n">
        <v>4166.03</v>
      </c>
      <c r="L381" s="29" t="n">
        <v>57.54</v>
      </c>
      <c r="M381" s="3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</row>
    <row r="382" customFormat="false" ht="30" hidden="false" customHeight="true" outlineLevel="0" collapsed="false">
      <c r="A382" s="38"/>
      <c r="B382" s="20" t="n">
        <v>354</v>
      </c>
      <c r="C382" s="21" t="s">
        <v>396</v>
      </c>
      <c r="D382" s="22" t="n">
        <v>250357.73</v>
      </c>
      <c r="E382" s="23" t="n">
        <v>261523.68</v>
      </c>
      <c r="F382" s="24" t="n">
        <v>1716</v>
      </c>
      <c r="G382" s="24" t="n">
        <v>2495</v>
      </c>
      <c r="H382" s="25" t="s">
        <v>20</v>
      </c>
      <c r="I382" s="22" t="n">
        <v>3988.16</v>
      </c>
      <c r="J382" s="22" t="n">
        <v>110.35</v>
      </c>
      <c r="K382" s="23" t="n">
        <v>4166.03</v>
      </c>
      <c r="L382" s="23" t="n">
        <v>115.05</v>
      </c>
      <c r="M382" s="3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</row>
    <row r="383" customFormat="false" ht="30" hidden="false" customHeight="true" outlineLevel="0" collapsed="false">
      <c r="A383" s="38"/>
      <c r="B383" s="26" t="n">
        <v>355</v>
      </c>
      <c r="C383" s="27" t="s">
        <v>397</v>
      </c>
      <c r="D383" s="28" t="n">
        <v>275982.22</v>
      </c>
      <c r="E383" s="29" t="n">
        <v>287739.06</v>
      </c>
      <c r="F383" s="30" t="n">
        <v>1717</v>
      </c>
      <c r="G383" s="30" t="n">
        <v>2496</v>
      </c>
      <c r="H383" s="31" t="s">
        <v>20</v>
      </c>
      <c r="I383" s="28" t="n">
        <v>4712.97</v>
      </c>
      <c r="J383" s="28" t="n">
        <v>110.35</v>
      </c>
      <c r="K383" s="29" t="n">
        <v>4923.17</v>
      </c>
      <c r="L383" s="29" t="n">
        <v>115.05</v>
      </c>
      <c r="M383" s="3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</row>
    <row r="384" customFormat="false" ht="30" hidden="false" customHeight="true" outlineLevel="0" collapsed="false">
      <c r="A384" s="38"/>
      <c r="B384" s="20" t="n">
        <v>356</v>
      </c>
      <c r="C384" s="21" t="s">
        <v>398</v>
      </c>
      <c r="D384" s="22" t="n">
        <v>375536.58</v>
      </c>
      <c r="E384" s="23" t="n">
        <v>392285.51</v>
      </c>
      <c r="F384" s="24" t="n">
        <v>1718</v>
      </c>
      <c r="G384" s="24" t="n">
        <v>2497</v>
      </c>
      <c r="H384" s="25" t="s">
        <v>20</v>
      </c>
      <c r="I384" s="22" t="n">
        <v>4712.97</v>
      </c>
      <c r="J384" s="22" t="n">
        <v>220.76</v>
      </c>
      <c r="K384" s="23" t="n">
        <v>4923.17</v>
      </c>
      <c r="L384" s="23" t="n">
        <v>230.16</v>
      </c>
      <c r="M384" s="3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</row>
    <row r="385" customFormat="false" ht="30" hidden="false" customHeight="true" outlineLevel="0" collapsed="false">
      <c r="A385" s="38"/>
      <c r="B385" s="26" t="n">
        <v>357</v>
      </c>
      <c r="C385" s="27" t="s">
        <v>399</v>
      </c>
      <c r="D385" s="28" t="n">
        <v>500715.44</v>
      </c>
      <c r="E385" s="29" t="n">
        <v>523047.35</v>
      </c>
      <c r="F385" s="30" t="n">
        <v>1719</v>
      </c>
      <c r="G385" s="30" t="n">
        <v>2498</v>
      </c>
      <c r="H385" s="31" t="s">
        <v>20</v>
      </c>
      <c r="I385" s="28" t="n">
        <v>5437.76</v>
      </c>
      <c r="J385" s="28" t="n">
        <v>220.76</v>
      </c>
      <c r="K385" s="29" t="n">
        <v>5680.28</v>
      </c>
      <c r="L385" s="29" t="n">
        <v>230.16</v>
      </c>
      <c r="M385" s="3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</row>
    <row r="386" customFormat="false" ht="30" hidden="false" customHeight="true" outlineLevel="0" collapsed="false">
      <c r="A386" s="38"/>
      <c r="B386" s="20" t="n">
        <v>358</v>
      </c>
      <c r="C386" s="21" t="s">
        <v>400</v>
      </c>
      <c r="D386" s="22" t="n">
        <v>551964.53</v>
      </c>
      <c r="E386" s="23" t="n">
        <v>575478.22</v>
      </c>
      <c r="F386" s="25" t="n">
        <v>0</v>
      </c>
      <c r="G386" s="24" t="n">
        <v>2499</v>
      </c>
      <c r="H386" s="25" t="s">
        <v>20</v>
      </c>
      <c r="I386" s="22" t="n">
        <v>5803.71</v>
      </c>
      <c r="J386" s="22" t="n">
        <v>220.76</v>
      </c>
      <c r="K386" s="23" t="n">
        <v>6062.56</v>
      </c>
      <c r="L386" s="23" t="n">
        <v>230.16</v>
      </c>
      <c r="M386" s="3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</row>
    <row r="387" customFormat="false" ht="30" hidden="false" customHeight="true" outlineLevel="0" collapsed="false">
      <c r="A387" s="38"/>
      <c r="B387" s="26" t="n">
        <v>359</v>
      </c>
      <c r="C387" s="27" t="s">
        <v>401</v>
      </c>
      <c r="D387" s="28" t="n">
        <v>1103929.14</v>
      </c>
      <c r="E387" s="29" t="n">
        <v>1150956.52</v>
      </c>
      <c r="F387" s="30" t="n">
        <v>1720</v>
      </c>
      <c r="G387" s="30" t="n">
        <v>2500</v>
      </c>
      <c r="H387" s="31" t="s">
        <v>20</v>
      </c>
      <c r="I387" s="28" t="n">
        <v>5803.71</v>
      </c>
      <c r="J387" s="28" t="n">
        <v>331.22</v>
      </c>
      <c r="K387" s="29" t="n">
        <v>6062.56</v>
      </c>
      <c r="L387" s="29" t="n">
        <v>345.33</v>
      </c>
      <c r="M387" s="3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</row>
    <row r="388" customFormat="false" ht="30" hidden="false" customHeight="true" outlineLevel="0" collapsed="false">
      <c r="A388" s="38"/>
      <c r="B388" s="20" t="n">
        <v>360</v>
      </c>
      <c r="C388" s="21" t="s">
        <v>402</v>
      </c>
      <c r="D388" s="22" t="n">
        <v>1103929.14</v>
      </c>
      <c r="E388" s="23" t="n">
        <v>1150956.52</v>
      </c>
      <c r="F388" s="24" t="n">
        <v>1721</v>
      </c>
      <c r="G388" s="24" t="n">
        <v>2501</v>
      </c>
      <c r="H388" s="25" t="s">
        <v>20</v>
      </c>
      <c r="I388" s="22" t="n">
        <v>5803.71</v>
      </c>
      <c r="J388" s="22" t="n">
        <v>551.91</v>
      </c>
      <c r="K388" s="23" t="n">
        <v>6062.56</v>
      </c>
      <c r="L388" s="23" t="n">
        <v>575.42</v>
      </c>
      <c r="M388" s="3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</row>
    <row r="389" customFormat="false" ht="15" hidden="false" customHeight="true" outlineLevel="0" collapsed="false">
      <c r="A389" s="38"/>
      <c r="B389" s="43"/>
      <c r="C389" s="43"/>
      <c r="D389" s="43"/>
      <c r="E389" s="43"/>
      <c r="F389" s="43"/>
      <c r="G389" s="43"/>
      <c r="H389" s="43"/>
      <c r="I389" s="43"/>
      <c r="J389" s="43"/>
      <c r="K389" s="43"/>
      <c r="L389" s="43"/>
      <c r="M389" s="3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</row>
    <row r="390" customFormat="false" ht="15" hidden="false" customHeight="true" outlineLevel="0" collapsed="false">
      <c r="A390" s="38"/>
      <c r="B390" s="40"/>
      <c r="C390" s="21"/>
      <c r="D390" s="44"/>
      <c r="E390" s="44"/>
      <c r="F390" s="25"/>
      <c r="G390" s="25"/>
      <c r="H390" s="25"/>
      <c r="I390" s="45"/>
      <c r="J390" s="45"/>
      <c r="K390" s="46"/>
      <c r="L390" s="46"/>
      <c r="M390" s="3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</row>
    <row r="391" customFormat="false" ht="15" hidden="false" customHeight="true" outlineLevel="0" collapsed="false">
      <c r="A391" s="38"/>
      <c r="B391" s="43"/>
      <c r="C391" s="27"/>
      <c r="D391" s="47"/>
      <c r="E391" s="47"/>
      <c r="F391" s="31"/>
      <c r="G391" s="31"/>
      <c r="H391" s="31"/>
      <c r="I391" s="48"/>
      <c r="J391" s="48"/>
      <c r="K391" s="49"/>
      <c r="L391" s="49"/>
      <c r="M391" s="3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</row>
    <row r="392" customFormat="false" ht="15" hidden="false" customHeight="true" outlineLevel="0" collapsed="false">
      <c r="A392" s="38"/>
      <c r="B392" s="40"/>
      <c r="C392" s="21"/>
      <c r="D392" s="44"/>
      <c r="E392" s="44"/>
      <c r="F392" s="25"/>
      <c r="G392" s="25"/>
      <c r="H392" s="25"/>
      <c r="I392" s="45"/>
      <c r="J392" s="45"/>
      <c r="K392" s="46"/>
      <c r="L392" s="46"/>
      <c r="M392" s="3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</row>
    <row r="393" customFormat="false" ht="15" hidden="false" customHeight="true" outlineLevel="0" collapsed="false">
      <c r="A393" s="38"/>
      <c r="B393" s="43" t="s">
        <v>7</v>
      </c>
      <c r="C393" s="43"/>
      <c r="D393" s="43"/>
      <c r="E393" s="43"/>
      <c r="F393" s="43"/>
      <c r="G393" s="43"/>
      <c r="H393" s="43"/>
      <c r="I393" s="43"/>
      <c r="J393" s="43"/>
      <c r="K393" s="43"/>
      <c r="L393" s="43"/>
      <c r="M393" s="3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</row>
    <row r="394" customFormat="false" ht="15" hidden="false" customHeight="true" outlineLevel="0" collapsed="false">
      <c r="A394" s="38"/>
      <c r="B394" s="40" t="s">
        <v>403</v>
      </c>
      <c r="C394" s="40"/>
      <c r="D394" s="40"/>
      <c r="E394" s="40"/>
      <c r="F394" s="40"/>
      <c r="G394" s="40"/>
      <c r="H394" s="40"/>
      <c r="I394" s="40"/>
      <c r="J394" s="40"/>
      <c r="K394" s="40"/>
      <c r="L394" s="40"/>
      <c r="M394" s="3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</row>
    <row r="395" customFormat="false" ht="30" hidden="false" customHeight="true" outlineLevel="0" collapsed="false">
      <c r="A395" s="38"/>
      <c r="B395" s="43" t="s">
        <v>8</v>
      </c>
      <c r="C395" s="27" t="s">
        <v>339</v>
      </c>
      <c r="D395" s="50" t="s">
        <v>340</v>
      </c>
      <c r="E395" s="35" t="s">
        <v>341</v>
      </c>
      <c r="F395" s="51" t="s">
        <v>342</v>
      </c>
      <c r="G395" s="31" t="s">
        <v>343</v>
      </c>
      <c r="H395" s="31" t="s">
        <v>344</v>
      </c>
      <c r="I395" s="50" t="s">
        <v>345</v>
      </c>
      <c r="J395" s="50" t="s">
        <v>346</v>
      </c>
      <c r="K395" s="35" t="s">
        <v>345</v>
      </c>
      <c r="L395" s="35" t="s">
        <v>346</v>
      </c>
      <c r="M395" s="3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</row>
    <row r="396" customFormat="false" ht="15" hidden="false" customHeight="true" outlineLevel="0" collapsed="false">
      <c r="A396" s="38"/>
      <c r="B396" s="43"/>
      <c r="C396" s="43"/>
      <c r="D396" s="43"/>
      <c r="E396" s="43"/>
      <c r="F396" s="43"/>
      <c r="G396" s="43"/>
      <c r="H396" s="43"/>
      <c r="I396" s="53" t="s">
        <v>347</v>
      </c>
      <c r="J396" s="53" t="s">
        <v>347</v>
      </c>
      <c r="K396" s="33" t="s">
        <v>348</v>
      </c>
      <c r="L396" s="33" t="s">
        <v>348</v>
      </c>
      <c r="M396" s="3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</row>
    <row r="397" customFormat="false" ht="30" hidden="false" customHeight="true" outlineLevel="0" collapsed="false">
      <c r="A397" s="38"/>
      <c r="B397" s="26" t="n">
        <v>361</v>
      </c>
      <c r="C397" s="27" t="s">
        <v>404</v>
      </c>
      <c r="D397" s="31" t="s">
        <v>78</v>
      </c>
      <c r="E397" s="35" t="s">
        <v>78</v>
      </c>
      <c r="F397" s="30" t="n">
        <v>1897</v>
      </c>
      <c r="G397" s="30" t="n">
        <v>2134</v>
      </c>
      <c r="H397" s="31" t="s">
        <v>20</v>
      </c>
      <c r="I397" s="28" t="n">
        <v>24.54</v>
      </c>
      <c r="J397" s="50" t="n">
        <v>0</v>
      </c>
      <c r="K397" s="29" t="n">
        <v>25.63</v>
      </c>
      <c r="L397" s="35" t="n">
        <v>0</v>
      </c>
      <c r="M397" s="3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</row>
    <row r="398" customFormat="false" ht="45" hidden="false" customHeight="true" outlineLevel="0" collapsed="false">
      <c r="A398" s="38"/>
      <c r="B398" s="20" t="n">
        <v>362</v>
      </c>
      <c r="C398" s="21" t="s">
        <v>405</v>
      </c>
      <c r="D398" s="22" t="n">
        <v>625.89</v>
      </c>
      <c r="E398" s="23" t="n">
        <v>653.8</v>
      </c>
      <c r="F398" s="24" t="n">
        <v>1898</v>
      </c>
      <c r="G398" s="24" t="n">
        <v>3211</v>
      </c>
      <c r="H398" s="25" t="s">
        <v>20</v>
      </c>
      <c r="I398" s="53" t="n">
        <v>0</v>
      </c>
      <c r="J398" s="53" t="n">
        <v>0</v>
      </c>
      <c r="K398" s="33" t="n">
        <v>0</v>
      </c>
      <c r="L398" s="33" t="n">
        <v>0</v>
      </c>
      <c r="M398" s="3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</row>
    <row r="399" customFormat="false" ht="45" hidden="false" customHeight="true" outlineLevel="0" collapsed="false">
      <c r="A399" s="38"/>
      <c r="B399" s="26" t="n">
        <v>363</v>
      </c>
      <c r="C399" s="27" t="s">
        <v>406</v>
      </c>
      <c r="D399" s="28" t="n">
        <v>1251.79</v>
      </c>
      <c r="E399" s="29" t="n">
        <v>1307.62</v>
      </c>
      <c r="F399" s="30" t="n">
        <v>1899</v>
      </c>
      <c r="G399" s="30" t="n">
        <v>3212</v>
      </c>
      <c r="H399" s="31" t="s">
        <v>20</v>
      </c>
      <c r="I399" s="50" t="n">
        <v>0</v>
      </c>
      <c r="J399" s="50" t="n">
        <v>0</v>
      </c>
      <c r="K399" s="35" t="n">
        <v>0</v>
      </c>
      <c r="L399" s="35" t="n">
        <v>0</v>
      </c>
      <c r="M399" s="3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</row>
    <row r="400" customFormat="false" ht="45" hidden="false" customHeight="true" outlineLevel="0" collapsed="false">
      <c r="A400" s="38"/>
      <c r="B400" s="20" t="n">
        <v>364</v>
      </c>
      <c r="C400" s="21" t="s">
        <v>407</v>
      </c>
      <c r="D400" s="22" t="n">
        <v>2503.58</v>
      </c>
      <c r="E400" s="23" t="n">
        <v>2615.24</v>
      </c>
      <c r="F400" s="24" t="n">
        <v>1900</v>
      </c>
      <c r="G400" s="24" t="n">
        <v>3213</v>
      </c>
      <c r="H400" s="25" t="s">
        <v>20</v>
      </c>
      <c r="I400" s="53" t="n">
        <v>0</v>
      </c>
      <c r="J400" s="53" t="n">
        <v>0</v>
      </c>
      <c r="K400" s="33" t="n">
        <v>0</v>
      </c>
      <c r="L400" s="33" t="n">
        <v>0</v>
      </c>
      <c r="M400" s="3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</row>
    <row r="401" customFormat="false" ht="45" hidden="false" customHeight="true" outlineLevel="0" collapsed="false">
      <c r="A401" s="38"/>
      <c r="B401" s="26" t="n">
        <v>365</v>
      </c>
      <c r="C401" s="27" t="s">
        <v>408</v>
      </c>
      <c r="D401" s="28" t="n">
        <v>5007.15</v>
      </c>
      <c r="E401" s="29" t="n">
        <v>5230.47</v>
      </c>
      <c r="F401" s="30" t="n">
        <v>1901</v>
      </c>
      <c r="G401" s="30" t="n">
        <v>3214</v>
      </c>
      <c r="H401" s="31" t="s">
        <v>20</v>
      </c>
      <c r="I401" s="50" t="n">
        <v>0</v>
      </c>
      <c r="J401" s="50" t="n">
        <v>0</v>
      </c>
      <c r="K401" s="35" t="n">
        <v>0</v>
      </c>
      <c r="L401" s="35" t="n">
        <v>0</v>
      </c>
      <c r="M401" s="3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</row>
    <row r="402" customFormat="false" ht="45" hidden="false" customHeight="true" outlineLevel="0" collapsed="false">
      <c r="A402" s="38"/>
      <c r="B402" s="20" t="n">
        <v>366</v>
      </c>
      <c r="C402" s="21" t="s">
        <v>409</v>
      </c>
      <c r="D402" s="22" t="n">
        <v>10014.3</v>
      </c>
      <c r="E402" s="23" t="n">
        <v>10460.94</v>
      </c>
      <c r="F402" s="24" t="n">
        <v>1902</v>
      </c>
      <c r="G402" s="24" t="n">
        <v>3215</v>
      </c>
      <c r="H402" s="25" t="s">
        <v>20</v>
      </c>
      <c r="I402" s="53" t="n">
        <v>0</v>
      </c>
      <c r="J402" s="53" t="n">
        <v>0</v>
      </c>
      <c r="K402" s="33" t="n">
        <v>0</v>
      </c>
      <c r="L402" s="33" t="n">
        <v>0</v>
      </c>
      <c r="M402" s="3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</row>
    <row r="403" customFormat="false" ht="45" hidden="false" customHeight="true" outlineLevel="0" collapsed="false">
      <c r="A403" s="38"/>
      <c r="B403" s="26" t="n">
        <v>367</v>
      </c>
      <c r="C403" s="27" t="s">
        <v>410</v>
      </c>
      <c r="D403" s="28" t="n">
        <v>15021.47</v>
      </c>
      <c r="E403" s="29" t="n">
        <v>15691.43</v>
      </c>
      <c r="F403" s="30" t="n">
        <v>1903</v>
      </c>
      <c r="G403" s="30" t="n">
        <v>3216</v>
      </c>
      <c r="H403" s="31" t="s">
        <v>20</v>
      </c>
      <c r="I403" s="50" t="n">
        <v>0</v>
      </c>
      <c r="J403" s="50" t="n">
        <v>0</v>
      </c>
      <c r="K403" s="35" t="n">
        <v>0</v>
      </c>
      <c r="L403" s="35" t="n">
        <v>0</v>
      </c>
      <c r="M403" s="3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</row>
    <row r="404" customFormat="false" ht="45" hidden="false" customHeight="true" outlineLevel="0" collapsed="false">
      <c r="A404" s="38"/>
      <c r="B404" s="20" t="n">
        <v>368</v>
      </c>
      <c r="C404" s="21" t="s">
        <v>411</v>
      </c>
      <c r="D404" s="22" t="n">
        <v>25035.77</v>
      </c>
      <c r="E404" s="23" t="n">
        <v>26152.37</v>
      </c>
      <c r="F404" s="24" t="n">
        <v>1904</v>
      </c>
      <c r="G404" s="24" t="n">
        <v>3217</v>
      </c>
      <c r="H404" s="25" t="s">
        <v>20</v>
      </c>
      <c r="I404" s="53" t="n">
        <v>0</v>
      </c>
      <c r="J404" s="53" t="n">
        <v>0</v>
      </c>
      <c r="K404" s="33" t="n">
        <v>0</v>
      </c>
      <c r="L404" s="33" t="n">
        <v>0</v>
      </c>
      <c r="M404" s="3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</row>
    <row r="405" customFormat="false" ht="45" hidden="false" customHeight="true" outlineLevel="0" collapsed="false">
      <c r="A405" s="38"/>
      <c r="B405" s="26" t="n">
        <v>369</v>
      </c>
      <c r="C405" s="27" t="s">
        <v>412</v>
      </c>
      <c r="D405" s="28" t="n">
        <v>37553.65</v>
      </c>
      <c r="E405" s="29" t="n">
        <v>39228.54</v>
      </c>
      <c r="F405" s="30" t="n">
        <v>1905</v>
      </c>
      <c r="G405" s="30" t="n">
        <v>3218</v>
      </c>
      <c r="H405" s="31" t="s">
        <v>20</v>
      </c>
      <c r="I405" s="50" t="n">
        <v>0</v>
      </c>
      <c r="J405" s="50" t="n">
        <v>0</v>
      </c>
      <c r="K405" s="35" t="n">
        <v>0</v>
      </c>
      <c r="L405" s="35" t="n">
        <v>0</v>
      </c>
      <c r="M405" s="3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</row>
    <row r="406" customFormat="false" ht="45" hidden="false" customHeight="true" outlineLevel="0" collapsed="false">
      <c r="A406" s="38"/>
      <c r="B406" s="20" t="n">
        <v>370</v>
      </c>
      <c r="C406" s="21" t="s">
        <v>413</v>
      </c>
      <c r="D406" s="22" t="n">
        <v>50071.55</v>
      </c>
      <c r="E406" s="23" t="n">
        <v>52304.74</v>
      </c>
      <c r="F406" s="24" t="n">
        <v>1906</v>
      </c>
      <c r="G406" s="24" t="n">
        <v>3219</v>
      </c>
      <c r="H406" s="25" t="s">
        <v>20</v>
      </c>
      <c r="I406" s="53" t="n">
        <v>0</v>
      </c>
      <c r="J406" s="53" t="n">
        <v>0</v>
      </c>
      <c r="K406" s="33" t="n">
        <v>0</v>
      </c>
      <c r="L406" s="33" t="n">
        <v>0</v>
      </c>
      <c r="M406" s="3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</row>
    <row r="407" customFormat="false" ht="45" hidden="false" customHeight="true" outlineLevel="0" collapsed="false">
      <c r="A407" s="38"/>
      <c r="B407" s="26" t="n">
        <v>371</v>
      </c>
      <c r="C407" s="27" t="s">
        <v>414</v>
      </c>
      <c r="D407" s="28" t="n">
        <v>62589.43</v>
      </c>
      <c r="E407" s="29" t="n">
        <v>65380.92</v>
      </c>
      <c r="F407" s="30" t="n">
        <v>1907</v>
      </c>
      <c r="G407" s="30" t="n">
        <v>3220</v>
      </c>
      <c r="H407" s="31" t="s">
        <v>20</v>
      </c>
      <c r="I407" s="50" t="n">
        <v>0</v>
      </c>
      <c r="J407" s="50" t="n">
        <v>0</v>
      </c>
      <c r="K407" s="35" t="n">
        <v>0</v>
      </c>
      <c r="L407" s="35" t="n">
        <v>0</v>
      </c>
      <c r="M407" s="3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</row>
    <row r="408" customFormat="false" ht="45" hidden="false" customHeight="true" outlineLevel="0" collapsed="false">
      <c r="A408" s="38"/>
      <c r="B408" s="20" t="n">
        <v>372</v>
      </c>
      <c r="C408" s="21" t="s">
        <v>415</v>
      </c>
      <c r="D408" s="22" t="n">
        <v>100143.09</v>
      </c>
      <c r="E408" s="23" t="n">
        <v>104609.47</v>
      </c>
      <c r="F408" s="24" t="n">
        <v>1908</v>
      </c>
      <c r="G408" s="24" t="n">
        <v>3221</v>
      </c>
      <c r="H408" s="25" t="s">
        <v>20</v>
      </c>
      <c r="I408" s="53" t="n">
        <v>0</v>
      </c>
      <c r="J408" s="53" t="n">
        <v>0</v>
      </c>
      <c r="K408" s="33" t="n">
        <v>0</v>
      </c>
      <c r="L408" s="33" t="n">
        <v>0</v>
      </c>
      <c r="M408" s="3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</row>
    <row r="409" customFormat="false" ht="45" hidden="false" customHeight="true" outlineLevel="0" collapsed="false">
      <c r="A409" s="38"/>
      <c r="B409" s="26" t="n">
        <v>373</v>
      </c>
      <c r="C409" s="27" t="s">
        <v>416</v>
      </c>
      <c r="D409" s="28" t="n">
        <v>150214.64</v>
      </c>
      <c r="E409" s="29" t="n">
        <v>156914.21</v>
      </c>
      <c r="F409" s="30" t="n">
        <v>1909</v>
      </c>
      <c r="G409" s="30" t="n">
        <v>3223</v>
      </c>
      <c r="H409" s="31" t="s">
        <v>20</v>
      </c>
      <c r="I409" s="50" t="n">
        <v>0</v>
      </c>
      <c r="J409" s="50" t="n">
        <v>0</v>
      </c>
      <c r="K409" s="35" t="n">
        <v>0</v>
      </c>
      <c r="L409" s="35" t="n">
        <v>0</v>
      </c>
      <c r="M409" s="3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</row>
    <row r="410" customFormat="false" ht="45" hidden="false" customHeight="true" outlineLevel="0" collapsed="false">
      <c r="A410" s="38"/>
      <c r="B410" s="20" t="n">
        <v>374</v>
      </c>
      <c r="C410" s="21" t="s">
        <v>417</v>
      </c>
      <c r="D410" s="22" t="n">
        <v>250357.73</v>
      </c>
      <c r="E410" s="23" t="n">
        <v>261523.68</v>
      </c>
      <c r="F410" s="24" t="n">
        <v>1911</v>
      </c>
      <c r="G410" s="24" t="n">
        <v>3225</v>
      </c>
      <c r="H410" s="25" t="s">
        <v>20</v>
      </c>
      <c r="I410" s="53" t="n">
        <v>0</v>
      </c>
      <c r="J410" s="53" t="n">
        <v>0</v>
      </c>
      <c r="K410" s="33" t="n">
        <v>0</v>
      </c>
      <c r="L410" s="33" t="n">
        <v>0</v>
      </c>
      <c r="M410" s="3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</row>
    <row r="411" customFormat="false" ht="45" hidden="false" customHeight="true" outlineLevel="0" collapsed="false">
      <c r="A411" s="38"/>
      <c r="B411" s="26" t="n">
        <v>375</v>
      </c>
      <c r="C411" s="27" t="s">
        <v>418</v>
      </c>
      <c r="D411" s="28" t="n">
        <v>375536.58</v>
      </c>
      <c r="E411" s="29" t="n">
        <v>392285.51</v>
      </c>
      <c r="F411" s="30" t="n">
        <v>1913</v>
      </c>
      <c r="G411" s="30" t="n">
        <v>3227</v>
      </c>
      <c r="H411" s="31" t="s">
        <v>20</v>
      </c>
      <c r="I411" s="50" t="n">
        <v>0</v>
      </c>
      <c r="J411" s="50" t="n">
        <v>0</v>
      </c>
      <c r="K411" s="35" t="n">
        <v>0</v>
      </c>
      <c r="L411" s="35" t="n">
        <v>0</v>
      </c>
      <c r="M411" s="3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</row>
    <row r="412" customFormat="false" ht="45" hidden="false" customHeight="true" outlineLevel="0" collapsed="false">
      <c r="A412" s="38"/>
      <c r="B412" s="20" t="n">
        <v>376</v>
      </c>
      <c r="C412" s="21" t="s">
        <v>419</v>
      </c>
      <c r="D412" s="22" t="n">
        <v>500715.44</v>
      </c>
      <c r="E412" s="23" t="n">
        <v>523047.35</v>
      </c>
      <c r="F412" s="24" t="n">
        <v>1914</v>
      </c>
      <c r="G412" s="24" t="n">
        <v>3228</v>
      </c>
      <c r="H412" s="25" t="s">
        <v>20</v>
      </c>
      <c r="I412" s="53" t="n">
        <v>0</v>
      </c>
      <c r="J412" s="53" t="n">
        <v>0</v>
      </c>
      <c r="K412" s="33" t="n">
        <v>0</v>
      </c>
      <c r="L412" s="33" t="n">
        <v>0</v>
      </c>
      <c r="M412" s="3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</row>
    <row r="413" customFormat="false" ht="45" hidden="false" customHeight="true" outlineLevel="0" collapsed="false">
      <c r="A413" s="38"/>
      <c r="B413" s="26" t="n">
        <v>377</v>
      </c>
      <c r="C413" s="27" t="s">
        <v>420</v>
      </c>
      <c r="D413" s="28" t="n">
        <v>500715.44</v>
      </c>
      <c r="E413" s="29" t="n">
        <v>523047.35</v>
      </c>
      <c r="F413" s="31" t="n">
        <v>0</v>
      </c>
      <c r="G413" s="30" t="n">
        <v>3229</v>
      </c>
      <c r="H413" s="31" t="s">
        <v>20</v>
      </c>
      <c r="I413" s="50" t="n">
        <v>0</v>
      </c>
      <c r="J413" s="50" t="n">
        <v>0</v>
      </c>
      <c r="K413" s="35" t="n">
        <v>0</v>
      </c>
      <c r="L413" s="35" t="n">
        <v>0</v>
      </c>
      <c r="M413" s="3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</row>
    <row r="414" customFormat="false" ht="240" hidden="false" customHeight="true" outlineLevel="0" collapsed="false">
      <c r="A414" s="38"/>
      <c r="B414" s="20" t="n">
        <v>378</v>
      </c>
      <c r="C414" s="21" t="s">
        <v>421</v>
      </c>
      <c r="D414" s="22" t="n">
        <v>625.89</v>
      </c>
      <c r="E414" s="23" t="n">
        <v>653.8</v>
      </c>
      <c r="F414" s="24" t="n">
        <v>1918</v>
      </c>
      <c r="G414" s="24" t="n">
        <v>3232</v>
      </c>
      <c r="H414" s="25" t="s">
        <v>422</v>
      </c>
      <c r="I414" s="53" t="n">
        <v>0</v>
      </c>
      <c r="J414" s="53" t="n">
        <v>0</v>
      </c>
      <c r="K414" s="33" t="n">
        <v>0</v>
      </c>
      <c r="L414" s="33" t="n">
        <v>0</v>
      </c>
      <c r="M414" s="3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</row>
    <row r="415" customFormat="false" ht="240" hidden="false" customHeight="true" outlineLevel="0" collapsed="false">
      <c r="A415" s="38"/>
      <c r="B415" s="26" t="n">
        <v>379</v>
      </c>
      <c r="C415" s="27" t="s">
        <v>423</v>
      </c>
      <c r="D415" s="28" t="n">
        <v>1251.79</v>
      </c>
      <c r="E415" s="29" t="n">
        <v>1307.62</v>
      </c>
      <c r="F415" s="30" t="n">
        <v>1919</v>
      </c>
      <c r="G415" s="30" t="n">
        <v>3233</v>
      </c>
      <c r="H415" s="31" t="s">
        <v>422</v>
      </c>
      <c r="I415" s="50" t="n">
        <v>0</v>
      </c>
      <c r="J415" s="50" t="n">
        <v>0</v>
      </c>
      <c r="K415" s="35" t="n">
        <v>0</v>
      </c>
      <c r="L415" s="35" t="n">
        <v>0</v>
      </c>
      <c r="M415" s="3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</row>
    <row r="416" customFormat="false" ht="240" hidden="false" customHeight="true" outlineLevel="0" collapsed="false">
      <c r="A416" s="38"/>
      <c r="B416" s="20" t="n">
        <v>380</v>
      </c>
      <c r="C416" s="21" t="s">
        <v>424</v>
      </c>
      <c r="D416" s="22" t="n">
        <v>2503.58</v>
      </c>
      <c r="E416" s="23" t="n">
        <v>2615.24</v>
      </c>
      <c r="F416" s="24" t="n">
        <v>1920</v>
      </c>
      <c r="G416" s="24" t="n">
        <v>3234</v>
      </c>
      <c r="H416" s="25" t="s">
        <v>422</v>
      </c>
      <c r="I416" s="53" t="n">
        <v>0</v>
      </c>
      <c r="J416" s="53" t="n">
        <v>0</v>
      </c>
      <c r="K416" s="33" t="n">
        <v>0</v>
      </c>
      <c r="L416" s="33" t="n">
        <v>0</v>
      </c>
      <c r="M416" s="3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</row>
    <row r="417" customFormat="false" ht="240" hidden="false" customHeight="true" outlineLevel="0" collapsed="false">
      <c r="A417" s="38"/>
      <c r="B417" s="26" t="n">
        <v>381</v>
      </c>
      <c r="C417" s="27" t="s">
        <v>425</v>
      </c>
      <c r="D417" s="28" t="n">
        <v>5007.15</v>
      </c>
      <c r="E417" s="29" t="n">
        <v>5230.47</v>
      </c>
      <c r="F417" s="30" t="n">
        <v>1921</v>
      </c>
      <c r="G417" s="30" t="n">
        <v>3235</v>
      </c>
      <c r="H417" s="31" t="s">
        <v>422</v>
      </c>
      <c r="I417" s="50" t="n">
        <v>0</v>
      </c>
      <c r="J417" s="50" t="n">
        <v>0</v>
      </c>
      <c r="K417" s="35" t="n">
        <v>0</v>
      </c>
      <c r="L417" s="35" t="n">
        <v>0</v>
      </c>
      <c r="M417" s="3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</row>
    <row r="418" customFormat="false" ht="240" hidden="false" customHeight="true" outlineLevel="0" collapsed="false">
      <c r="A418" s="38"/>
      <c r="B418" s="20" t="n">
        <v>382</v>
      </c>
      <c r="C418" s="21" t="s">
        <v>426</v>
      </c>
      <c r="D418" s="22" t="n">
        <v>10014.3</v>
      </c>
      <c r="E418" s="23" t="n">
        <v>10460.94</v>
      </c>
      <c r="F418" s="24" t="n">
        <v>1922</v>
      </c>
      <c r="G418" s="24" t="n">
        <v>3236</v>
      </c>
      <c r="H418" s="25" t="s">
        <v>422</v>
      </c>
      <c r="I418" s="53" t="n">
        <v>0</v>
      </c>
      <c r="J418" s="53" t="n">
        <v>0</v>
      </c>
      <c r="K418" s="33" t="n">
        <v>0</v>
      </c>
      <c r="L418" s="33" t="n">
        <v>0</v>
      </c>
      <c r="M418" s="3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</row>
    <row r="419" customFormat="false" ht="240" hidden="false" customHeight="true" outlineLevel="0" collapsed="false">
      <c r="A419" s="38"/>
      <c r="B419" s="26" t="n">
        <v>383</v>
      </c>
      <c r="C419" s="27" t="s">
        <v>427</v>
      </c>
      <c r="D419" s="28" t="n">
        <v>15021.47</v>
      </c>
      <c r="E419" s="29" t="n">
        <v>15691.43</v>
      </c>
      <c r="F419" s="30" t="n">
        <v>1923</v>
      </c>
      <c r="G419" s="30" t="n">
        <v>3237</v>
      </c>
      <c r="H419" s="31" t="s">
        <v>422</v>
      </c>
      <c r="I419" s="50" t="n">
        <v>0</v>
      </c>
      <c r="J419" s="50" t="n">
        <v>0</v>
      </c>
      <c r="K419" s="35" t="n">
        <v>0</v>
      </c>
      <c r="L419" s="35" t="n">
        <v>0</v>
      </c>
      <c r="M419" s="3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</row>
    <row r="420" customFormat="false" ht="240" hidden="false" customHeight="true" outlineLevel="0" collapsed="false">
      <c r="A420" s="38"/>
      <c r="B420" s="20" t="n">
        <v>384</v>
      </c>
      <c r="C420" s="21" t="s">
        <v>428</v>
      </c>
      <c r="D420" s="22" t="n">
        <v>25035.77</v>
      </c>
      <c r="E420" s="23" t="n">
        <v>26152.37</v>
      </c>
      <c r="F420" s="24" t="n">
        <v>1924</v>
      </c>
      <c r="G420" s="24" t="n">
        <v>3238</v>
      </c>
      <c r="H420" s="25" t="s">
        <v>422</v>
      </c>
      <c r="I420" s="53" t="n">
        <v>0</v>
      </c>
      <c r="J420" s="53" t="n">
        <v>0</v>
      </c>
      <c r="K420" s="33" t="n">
        <v>0</v>
      </c>
      <c r="L420" s="33" t="n">
        <v>0</v>
      </c>
      <c r="M420" s="3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</row>
    <row r="421" customFormat="false" ht="240" hidden="false" customHeight="true" outlineLevel="0" collapsed="false">
      <c r="A421" s="38"/>
      <c r="B421" s="26" t="n">
        <v>385</v>
      </c>
      <c r="C421" s="27" t="s">
        <v>429</v>
      </c>
      <c r="D421" s="28" t="n">
        <v>37553.65</v>
      </c>
      <c r="E421" s="29" t="n">
        <v>39228.54</v>
      </c>
      <c r="F421" s="30" t="n">
        <v>1925</v>
      </c>
      <c r="G421" s="30" t="n">
        <v>3239</v>
      </c>
      <c r="H421" s="31" t="s">
        <v>422</v>
      </c>
      <c r="I421" s="50" t="n">
        <v>0</v>
      </c>
      <c r="J421" s="50" t="n">
        <v>0</v>
      </c>
      <c r="K421" s="35" t="n">
        <v>0</v>
      </c>
      <c r="L421" s="35" t="n">
        <v>0</v>
      </c>
      <c r="M421" s="3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</row>
    <row r="422" customFormat="false" ht="240" hidden="false" customHeight="true" outlineLevel="0" collapsed="false">
      <c r="A422" s="38"/>
      <c r="B422" s="20" t="n">
        <v>386</v>
      </c>
      <c r="C422" s="21" t="s">
        <v>430</v>
      </c>
      <c r="D422" s="22" t="n">
        <v>50071.55</v>
      </c>
      <c r="E422" s="23" t="n">
        <v>52304.74</v>
      </c>
      <c r="F422" s="24" t="n">
        <v>1926</v>
      </c>
      <c r="G422" s="24" t="n">
        <v>3240</v>
      </c>
      <c r="H422" s="25" t="s">
        <v>422</v>
      </c>
      <c r="I422" s="53" t="n">
        <v>0</v>
      </c>
      <c r="J422" s="53" t="n">
        <v>0</v>
      </c>
      <c r="K422" s="33" t="n">
        <v>0</v>
      </c>
      <c r="L422" s="33" t="n">
        <v>0</v>
      </c>
      <c r="M422" s="3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</row>
    <row r="423" customFormat="false" ht="240" hidden="false" customHeight="true" outlineLevel="0" collapsed="false">
      <c r="A423" s="38"/>
      <c r="B423" s="26" t="n">
        <v>387</v>
      </c>
      <c r="C423" s="27" t="s">
        <v>431</v>
      </c>
      <c r="D423" s="28" t="n">
        <v>62589.43</v>
      </c>
      <c r="E423" s="29" t="n">
        <v>65380.92</v>
      </c>
      <c r="F423" s="30" t="n">
        <v>1927</v>
      </c>
      <c r="G423" s="30" t="n">
        <v>3241</v>
      </c>
      <c r="H423" s="31" t="s">
        <v>422</v>
      </c>
      <c r="I423" s="50" t="n">
        <v>0</v>
      </c>
      <c r="J423" s="50" t="n">
        <v>0</v>
      </c>
      <c r="K423" s="35" t="n">
        <v>0</v>
      </c>
      <c r="L423" s="35" t="n">
        <v>0</v>
      </c>
      <c r="M423" s="3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</row>
    <row r="424" customFormat="false" ht="240" hidden="false" customHeight="true" outlineLevel="0" collapsed="false">
      <c r="A424" s="38"/>
      <c r="B424" s="20" t="n">
        <v>388</v>
      </c>
      <c r="C424" s="21" t="s">
        <v>432</v>
      </c>
      <c r="D424" s="22" t="n">
        <v>100143.09</v>
      </c>
      <c r="E424" s="23" t="n">
        <v>104609.47</v>
      </c>
      <c r="F424" s="24" t="n">
        <v>1928</v>
      </c>
      <c r="G424" s="24" t="n">
        <v>3242</v>
      </c>
      <c r="H424" s="25" t="s">
        <v>422</v>
      </c>
      <c r="I424" s="53" t="n">
        <v>0</v>
      </c>
      <c r="J424" s="53" t="n">
        <v>0</v>
      </c>
      <c r="K424" s="33" t="n">
        <v>0</v>
      </c>
      <c r="L424" s="33" t="n">
        <v>0</v>
      </c>
      <c r="M424" s="3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</row>
    <row r="425" customFormat="false" ht="240" hidden="false" customHeight="true" outlineLevel="0" collapsed="false">
      <c r="A425" s="38"/>
      <c r="B425" s="26" t="n">
        <v>389</v>
      </c>
      <c r="C425" s="27" t="s">
        <v>433</v>
      </c>
      <c r="D425" s="28" t="n">
        <v>150214.64</v>
      </c>
      <c r="E425" s="29" t="n">
        <v>156914.21</v>
      </c>
      <c r="F425" s="30" t="n">
        <v>1929</v>
      </c>
      <c r="G425" s="30" t="n">
        <v>3243</v>
      </c>
      <c r="H425" s="31" t="s">
        <v>422</v>
      </c>
      <c r="I425" s="50" t="n">
        <v>0</v>
      </c>
      <c r="J425" s="50" t="n">
        <v>0</v>
      </c>
      <c r="K425" s="35" t="n">
        <v>0</v>
      </c>
      <c r="L425" s="35" t="n">
        <v>0</v>
      </c>
      <c r="M425" s="3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</row>
    <row r="426" customFormat="false" ht="240" hidden="false" customHeight="true" outlineLevel="0" collapsed="false">
      <c r="A426" s="38"/>
      <c r="B426" s="20" t="n">
        <v>390</v>
      </c>
      <c r="C426" s="21" t="s">
        <v>434</v>
      </c>
      <c r="D426" s="22" t="n">
        <v>250357.73</v>
      </c>
      <c r="E426" s="23" t="n">
        <v>261523.68</v>
      </c>
      <c r="F426" s="24" t="n">
        <v>1930</v>
      </c>
      <c r="G426" s="24" t="n">
        <v>3244</v>
      </c>
      <c r="H426" s="25" t="s">
        <v>422</v>
      </c>
      <c r="I426" s="53" t="n">
        <v>0</v>
      </c>
      <c r="J426" s="53" t="n">
        <v>0</v>
      </c>
      <c r="K426" s="33" t="n">
        <v>0</v>
      </c>
      <c r="L426" s="33" t="n">
        <v>0</v>
      </c>
      <c r="M426" s="3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</row>
    <row r="427" customFormat="false" ht="240" hidden="false" customHeight="true" outlineLevel="0" collapsed="false">
      <c r="A427" s="38"/>
      <c r="B427" s="26" t="n">
        <v>391</v>
      </c>
      <c r="C427" s="27" t="s">
        <v>435</v>
      </c>
      <c r="D427" s="28" t="n">
        <v>375536.58</v>
      </c>
      <c r="E427" s="29" t="n">
        <v>392285.51</v>
      </c>
      <c r="F427" s="30" t="n">
        <v>1931</v>
      </c>
      <c r="G427" s="30" t="n">
        <v>3245</v>
      </c>
      <c r="H427" s="31" t="s">
        <v>422</v>
      </c>
      <c r="I427" s="50" t="n">
        <v>0</v>
      </c>
      <c r="J427" s="50" t="n">
        <v>0</v>
      </c>
      <c r="K427" s="35" t="n">
        <v>0</v>
      </c>
      <c r="L427" s="35" t="n">
        <v>0</v>
      </c>
      <c r="M427" s="3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</row>
    <row r="428" customFormat="false" ht="240" hidden="false" customHeight="true" outlineLevel="0" collapsed="false">
      <c r="A428" s="38"/>
      <c r="B428" s="20" t="n">
        <v>392</v>
      </c>
      <c r="C428" s="21" t="s">
        <v>436</v>
      </c>
      <c r="D428" s="22" t="n">
        <v>500715.44</v>
      </c>
      <c r="E428" s="23" t="n">
        <v>523047.35</v>
      </c>
      <c r="F428" s="24" t="n">
        <v>1932</v>
      </c>
      <c r="G428" s="24" t="n">
        <v>3246</v>
      </c>
      <c r="H428" s="25" t="s">
        <v>422</v>
      </c>
      <c r="I428" s="53" t="n">
        <v>0</v>
      </c>
      <c r="J428" s="53" t="n">
        <v>0</v>
      </c>
      <c r="K428" s="33" t="n">
        <v>0</v>
      </c>
      <c r="L428" s="33" t="n">
        <v>0</v>
      </c>
      <c r="M428" s="3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</row>
    <row r="429" customFormat="false" ht="240" hidden="false" customHeight="true" outlineLevel="0" collapsed="false">
      <c r="A429" s="38"/>
      <c r="B429" s="26" t="n">
        <v>393</v>
      </c>
      <c r="C429" s="27" t="s">
        <v>437</v>
      </c>
      <c r="D429" s="28" t="n">
        <v>500715.44</v>
      </c>
      <c r="E429" s="29" t="n">
        <v>523047.35</v>
      </c>
      <c r="F429" s="30" t="n">
        <v>1933</v>
      </c>
      <c r="G429" s="30" t="n">
        <v>3247</v>
      </c>
      <c r="H429" s="31" t="s">
        <v>422</v>
      </c>
      <c r="I429" s="50" t="n">
        <v>0</v>
      </c>
      <c r="J429" s="50" t="n">
        <v>0</v>
      </c>
      <c r="K429" s="35" t="n">
        <v>0</v>
      </c>
      <c r="L429" s="35" t="n">
        <v>0</v>
      </c>
      <c r="M429" s="3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</row>
    <row r="430" customFormat="false" ht="45" hidden="false" customHeight="true" outlineLevel="0" collapsed="false">
      <c r="A430" s="38"/>
      <c r="B430" s="20" t="n">
        <v>394</v>
      </c>
      <c r="C430" s="21" t="s">
        <v>438</v>
      </c>
      <c r="D430" s="22" t="n">
        <v>625.89</v>
      </c>
      <c r="E430" s="23" t="n">
        <v>653.8</v>
      </c>
      <c r="F430" s="24" t="n">
        <v>1934</v>
      </c>
      <c r="G430" s="24" t="n">
        <v>3248</v>
      </c>
      <c r="H430" s="25" t="s">
        <v>20</v>
      </c>
      <c r="I430" s="53" t="n">
        <v>0</v>
      </c>
      <c r="J430" s="53" t="n">
        <v>0</v>
      </c>
      <c r="K430" s="33" t="n">
        <v>0</v>
      </c>
      <c r="L430" s="33" t="n">
        <v>0</v>
      </c>
      <c r="M430" s="3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</row>
    <row r="431" customFormat="false" ht="45" hidden="false" customHeight="true" outlineLevel="0" collapsed="false">
      <c r="A431" s="38"/>
      <c r="B431" s="26" t="n">
        <v>395</v>
      </c>
      <c r="C431" s="27" t="s">
        <v>439</v>
      </c>
      <c r="D431" s="28" t="n">
        <v>1251.79</v>
      </c>
      <c r="E431" s="29" t="n">
        <v>1307.62</v>
      </c>
      <c r="F431" s="30" t="n">
        <v>1935</v>
      </c>
      <c r="G431" s="30" t="n">
        <v>3249</v>
      </c>
      <c r="H431" s="31" t="s">
        <v>20</v>
      </c>
      <c r="I431" s="50" t="n">
        <v>0</v>
      </c>
      <c r="J431" s="50" t="n">
        <v>0</v>
      </c>
      <c r="K431" s="35" t="n">
        <v>0</v>
      </c>
      <c r="L431" s="35" t="n">
        <v>0</v>
      </c>
      <c r="M431" s="3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</row>
    <row r="432" customFormat="false" ht="45" hidden="false" customHeight="true" outlineLevel="0" collapsed="false">
      <c r="A432" s="38"/>
      <c r="B432" s="20" t="n">
        <v>396</v>
      </c>
      <c r="C432" s="21" t="s">
        <v>440</v>
      </c>
      <c r="D432" s="22" t="n">
        <v>2503.58</v>
      </c>
      <c r="E432" s="23" t="n">
        <v>2615.24</v>
      </c>
      <c r="F432" s="24" t="n">
        <v>1936</v>
      </c>
      <c r="G432" s="24" t="n">
        <v>3250</v>
      </c>
      <c r="H432" s="25" t="s">
        <v>20</v>
      </c>
      <c r="I432" s="53" t="n">
        <v>0</v>
      </c>
      <c r="J432" s="53" t="n">
        <v>0</v>
      </c>
      <c r="K432" s="33" t="n">
        <v>0</v>
      </c>
      <c r="L432" s="33" t="n">
        <v>0</v>
      </c>
      <c r="M432" s="3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</row>
    <row r="433" customFormat="false" ht="45" hidden="false" customHeight="true" outlineLevel="0" collapsed="false">
      <c r="A433" s="38"/>
      <c r="B433" s="26" t="n">
        <v>397</v>
      </c>
      <c r="C433" s="27" t="s">
        <v>441</v>
      </c>
      <c r="D433" s="28" t="n">
        <v>5007.15</v>
      </c>
      <c r="E433" s="29" t="n">
        <v>5230.47</v>
      </c>
      <c r="F433" s="30" t="n">
        <v>1937</v>
      </c>
      <c r="G433" s="30" t="n">
        <v>3251</v>
      </c>
      <c r="H433" s="31" t="s">
        <v>20</v>
      </c>
      <c r="I433" s="50" t="n">
        <v>0</v>
      </c>
      <c r="J433" s="50" t="n">
        <v>0</v>
      </c>
      <c r="K433" s="35" t="n">
        <v>0</v>
      </c>
      <c r="L433" s="35" t="n">
        <v>0</v>
      </c>
      <c r="M433" s="3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</row>
    <row r="434" customFormat="false" ht="45" hidden="false" customHeight="true" outlineLevel="0" collapsed="false">
      <c r="A434" s="38"/>
      <c r="B434" s="20" t="n">
        <v>398</v>
      </c>
      <c r="C434" s="21" t="s">
        <v>442</v>
      </c>
      <c r="D434" s="22" t="n">
        <v>10014.3</v>
      </c>
      <c r="E434" s="23" t="n">
        <v>10460.94</v>
      </c>
      <c r="F434" s="24" t="n">
        <v>1938</v>
      </c>
      <c r="G434" s="24" t="n">
        <v>3252</v>
      </c>
      <c r="H434" s="25" t="s">
        <v>20</v>
      </c>
      <c r="I434" s="53" t="n">
        <v>0</v>
      </c>
      <c r="J434" s="53" t="n">
        <v>0</v>
      </c>
      <c r="K434" s="33" t="n">
        <v>0</v>
      </c>
      <c r="L434" s="33" t="n">
        <v>0</v>
      </c>
      <c r="M434" s="3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</row>
    <row r="435" customFormat="false" ht="45" hidden="false" customHeight="true" outlineLevel="0" collapsed="false">
      <c r="A435" s="38"/>
      <c r="B435" s="26" t="n">
        <v>399</v>
      </c>
      <c r="C435" s="27" t="s">
        <v>443</v>
      </c>
      <c r="D435" s="28" t="n">
        <v>15021.47</v>
      </c>
      <c r="E435" s="29" t="n">
        <v>15691.43</v>
      </c>
      <c r="F435" s="30" t="n">
        <v>1939</v>
      </c>
      <c r="G435" s="30" t="n">
        <v>3253</v>
      </c>
      <c r="H435" s="31" t="s">
        <v>20</v>
      </c>
      <c r="I435" s="50" t="n">
        <v>0</v>
      </c>
      <c r="J435" s="50" t="n">
        <v>0</v>
      </c>
      <c r="K435" s="35" t="n">
        <v>0</v>
      </c>
      <c r="L435" s="35" t="n">
        <v>0</v>
      </c>
      <c r="M435" s="3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</row>
    <row r="436" customFormat="false" ht="45" hidden="false" customHeight="true" outlineLevel="0" collapsed="false">
      <c r="A436" s="38"/>
      <c r="B436" s="20" t="n">
        <v>400</v>
      </c>
      <c r="C436" s="21" t="s">
        <v>444</v>
      </c>
      <c r="D436" s="22" t="n">
        <v>25035.77</v>
      </c>
      <c r="E436" s="23" t="n">
        <v>26152.37</v>
      </c>
      <c r="F436" s="24" t="n">
        <v>1940</v>
      </c>
      <c r="G436" s="24" t="n">
        <v>3254</v>
      </c>
      <c r="H436" s="25" t="s">
        <v>20</v>
      </c>
      <c r="I436" s="53" t="n">
        <v>0</v>
      </c>
      <c r="J436" s="53" t="n">
        <v>0</v>
      </c>
      <c r="K436" s="33" t="n">
        <v>0</v>
      </c>
      <c r="L436" s="33" t="n">
        <v>0</v>
      </c>
      <c r="M436" s="3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</row>
    <row r="437" customFormat="false" ht="45" hidden="false" customHeight="true" outlineLevel="0" collapsed="false">
      <c r="A437" s="38"/>
      <c r="B437" s="26" t="n">
        <v>401</v>
      </c>
      <c r="C437" s="27" t="s">
        <v>445</v>
      </c>
      <c r="D437" s="28" t="n">
        <v>37553.65</v>
      </c>
      <c r="E437" s="29" t="n">
        <v>39228.54</v>
      </c>
      <c r="F437" s="30" t="n">
        <v>1941</v>
      </c>
      <c r="G437" s="30" t="n">
        <v>3255</v>
      </c>
      <c r="H437" s="31" t="s">
        <v>20</v>
      </c>
      <c r="I437" s="50" t="n">
        <v>0</v>
      </c>
      <c r="J437" s="50" t="n">
        <v>0</v>
      </c>
      <c r="K437" s="35" t="n">
        <v>0</v>
      </c>
      <c r="L437" s="35" t="n">
        <v>0</v>
      </c>
      <c r="M437" s="3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</row>
    <row r="438" customFormat="false" ht="45" hidden="false" customHeight="true" outlineLevel="0" collapsed="false">
      <c r="A438" s="38"/>
      <c r="B438" s="20" t="n">
        <v>402</v>
      </c>
      <c r="C438" s="21" t="s">
        <v>446</v>
      </c>
      <c r="D438" s="22" t="n">
        <v>50071.55</v>
      </c>
      <c r="E438" s="23" t="n">
        <v>52304.74</v>
      </c>
      <c r="F438" s="24" t="n">
        <v>1942</v>
      </c>
      <c r="G438" s="24" t="n">
        <v>3256</v>
      </c>
      <c r="H438" s="25" t="s">
        <v>20</v>
      </c>
      <c r="I438" s="53" t="n">
        <v>0</v>
      </c>
      <c r="J438" s="53" t="n">
        <v>0</v>
      </c>
      <c r="K438" s="33" t="n">
        <v>0</v>
      </c>
      <c r="L438" s="33" t="n">
        <v>0</v>
      </c>
      <c r="M438" s="3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</row>
    <row r="439" customFormat="false" ht="45" hidden="false" customHeight="true" outlineLevel="0" collapsed="false">
      <c r="A439" s="38"/>
      <c r="B439" s="26" t="n">
        <v>403</v>
      </c>
      <c r="C439" s="27" t="s">
        <v>447</v>
      </c>
      <c r="D439" s="28" t="n">
        <v>62589.43</v>
      </c>
      <c r="E439" s="29" t="n">
        <v>65380.92</v>
      </c>
      <c r="F439" s="30" t="n">
        <v>1943</v>
      </c>
      <c r="G439" s="30" t="n">
        <v>3257</v>
      </c>
      <c r="H439" s="31" t="s">
        <v>20</v>
      </c>
      <c r="I439" s="50" t="n">
        <v>0</v>
      </c>
      <c r="J439" s="50" t="n">
        <v>0</v>
      </c>
      <c r="K439" s="35" t="n">
        <v>0</v>
      </c>
      <c r="L439" s="35" t="n">
        <v>0</v>
      </c>
      <c r="M439" s="3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</row>
    <row r="440" customFormat="false" ht="45" hidden="false" customHeight="true" outlineLevel="0" collapsed="false">
      <c r="A440" s="38"/>
      <c r="B440" s="20" t="n">
        <v>404</v>
      </c>
      <c r="C440" s="21" t="s">
        <v>448</v>
      </c>
      <c r="D440" s="22" t="n">
        <v>100143.09</v>
      </c>
      <c r="E440" s="23" t="n">
        <v>104609.47</v>
      </c>
      <c r="F440" s="24" t="n">
        <v>1944</v>
      </c>
      <c r="G440" s="24" t="n">
        <v>3258</v>
      </c>
      <c r="H440" s="25" t="s">
        <v>20</v>
      </c>
      <c r="I440" s="53" t="n">
        <v>0</v>
      </c>
      <c r="J440" s="53" t="n">
        <v>0</v>
      </c>
      <c r="K440" s="33" t="n">
        <v>0</v>
      </c>
      <c r="L440" s="33" t="n">
        <v>0</v>
      </c>
      <c r="M440" s="3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</row>
    <row r="441" customFormat="false" ht="45" hidden="false" customHeight="true" outlineLevel="0" collapsed="false">
      <c r="A441" s="38"/>
      <c r="B441" s="26" t="n">
        <v>405</v>
      </c>
      <c r="C441" s="27" t="s">
        <v>449</v>
      </c>
      <c r="D441" s="28" t="n">
        <v>150214.64</v>
      </c>
      <c r="E441" s="29" t="n">
        <v>156914.21</v>
      </c>
      <c r="F441" s="30" t="n">
        <v>1945</v>
      </c>
      <c r="G441" s="30" t="n">
        <v>3260</v>
      </c>
      <c r="H441" s="31" t="s">
        <v>20</v>
      </c>
      <c r="I441" s="50" t="n">
        <v>0</v>
      </c>
      <c r="J441" s="50" t="n">
        <v>0</v>
      </c>
      <c r="K441" s="35" t="n">
        <v>0</v>
      </c>
      <c r="L441" s="35" t="n">
        <v>0</v>
      </c>
      <c r="M441" s="3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</row>
    <row r="442" customFormat="false" ht="45" hidden="false" customHeight="true" outlineLevel="0" collapsed="false">
      <c r="A442" s="38"/>
      <c r="B442" s="20" t="n">
        <v>406</v>
      </c>
      <c r="C442" s="21" t="s">
        <v>450</v>
      </c>
      <c r="D442" s="22" t="n">
        <v>250357.73</v>
      </c>
      <c r="E442" s="23" t="n">
        <v>261523.68</v>
      </c>
      <c r="F442" s="24" t="n">
        <v>1947</v>
      </c>
      <c r="G442" s="24" t="n">
        <v>3262</v>
      </c>
      <c r="H442" s="25" t="s">
        <v>20</v>
      </c>
      <c r="I442" s="53" t="n">
        <v>0</v>
      </c>
      <c r="J442" s="53" t="n">
        <v>0</v>
      </c>
      <c r="K442" s="33" t="n">
        <v>0</v>
      </c>
      <c r="L442" s="33" t="n">
        <v>0</v>
      </c>
      <c r="M442" s="3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</row>
    <row r="443" customFormat="false" ht="45" hidden="false" customHeight="true" outlineLevel="0" collapsed="false">
      <c r="A443" s="38"/>
      <c r="B443" s="26" t="n">
        <v>407</v>
      </c>
      <c r="C443" s="27" t="s">
        <v>451</v>
      </c>
      <c r="D443" s="28" t="n">
        <v>375536.58</v>
      </c>
      <c r="E443" s="29" t="n">
        <v>392285.51</v>
      </c>
      <c r="F443" s="30" t="n">
        <v>1949</v>
      </c>
      <c r="G443" s="30" t="n">
        <v>3264</v>
      </c>
      <c r="H443" s="31" t="s">
        <v>20</v>
      </c>
      <c r="I443" s="50" t="n">
        <v>0</v>
      </c>
      <c r="J443" s="50" t="n">
        <v>0</v>
      </c>
      <c r="K443" s="35" t="n">
        <v>0</v>
      </c>
      <c r="L443" s="35" t="n">
        <v>0</v>
      </c>
      <c r="M443" s="3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</row>
    <row r="444" customFormat="false" ht="45" hidden="false" customHeight="true" outlineLevel="0" collapsed="false">
      <c r="A444" s="38"/>
      <c r="B444" s="20" t="n">
        <v>408</v>
      </c>
      <c r="C444" s="21" t="s">
        <v>452</v>
      </c>
      <c r="D444" s="22" t="n">
        <v>500715.44</v>
      </c>
      <c r="E444" s="23" t="n">
        <v>523047.35</v>
      </c>
      <c r="F444" s="24" t="n">
        <v>1950</v>
      </c>
      <c r="G444" s="24" t="n">
        <v>3265</v>
      </c>
      <c r="H444" s="25" t="s">
        <v>20</v>
      </c>
      <c r="I444" s="53" t="n">
        <v>0</v>
      </c>
      <c r="J444" s="53" t="n">
        <v>0</v>
      </c>
      <c r="K444" s="33" t="n">
        <v>0</v>
      </c>
      <c r="L444" s="33" t="n">
        <v>0</v>
      </c>
      <c r="M444" s="3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</row>
    <row r="445" customFormat="false" ht="45" hidden="false" customHeight="true" outlineLevel="0" collapsed="false">
      <c r="A445" s="38"/>
      <c r="B445" s="26" t="n">
        <v>409</v>
      </c>
      <c r="C445" s="27" t="s">
        <v>453</v>
      </c>
      <c r="D445" s="28" t="n">
        <v>500715.44</v>
      </c>
      <c r="E445" s="29" t="n">
        <v>523047.35</v>
      </c>
      <c r="F445" s="31" t="n">
        <v>0</v>
      </c>
      <c r="G445" s="30" t="n">
        <v>3266</v>
      </c>
      <c r="H445" s="31" t="s">
        <v>20</v>
      </c>
      <c r="I445" s="50" t="n">
        <v>0</v>
      </c>
      <c r="J445" s="50" t="n">
        <v>0</v>
      </c>
      <c r="K445" s="35" t="n">
        <v>0</v>
      </c>
      <c r="L445" s="35" t="n">
        <v>0</v>
      </c>
      <c r="M445" s="3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</row>
    <row r="446" customFormat="false" ht="30" hidden="false" customHeight="true" outlineLevel="0" collapsed="false">
      <c r="A446" s="38"/>
      <c r="B446" s="20" t="n">
        <v>410</v>
      </c>
      <c r="C446" s="21" t="s">
        <v>454</v>
      </c>
      <c r="D446" s="25" t="s">
        <v>78</v>
      </c>
      <c r="E446" s="33" t="s">
        <v>78</v>
      </c>
      <c r="F446" s="24" t="n">
        <v>1954</v>
      </c>
      <c r="G446" s="24" t="n">
        <v>3269</v>
      </c>
      <c r="H446" s="25" t="s">
        <v>20</v>
      </c>
      <c r="I446" s="53" t="n">
        <v>0</v>
      </c>
      <c r="J446" s="53" t="n">
        <v>0</v>
      </c>
      <c r="K446" s="33" t="n">
        <v>0</v>
      </c>
      <c r="L446" s="33" t="n">
        <v>0</v>
      </c>
      <c r="M446" s="3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</row>
    <row r="447" customFormat="false" ht="240" hidden="false" customHeight="true" outlineLevel="0" collapsed="false">
      <c r="A447" s="38"/>
      <c r="B447" s="26" t="n">
        <v>411</v>
      </c>
      <c r="C447" s="27" t="s">
        <v>455</v>
      </c>
      <c r="D447" s="28" t="n">
        <v>625.89</v>
      </c>
      <c r="E447" s="29" t="n">
        <v>653.8</v>
      </c>
      <c r="F447" s="30" t="n">
        <v>1955</v>
      </c>
      <c r="G447" s="30" t="n">
        <v>3270</v>
      </c>
      <c r="H447" s="31" t="s">
        <v>456</v>
      </c>
      <c r="I447" s="50" t="n">
        <v>0</v>
      </c>
      <c r="J447" s="50" t="n">
        <v>0</v>
      </c>
      <c r="K447" s="35" t="n">
        <v>0</v>
      </c>
      <c r="L447" s="35" t="n">
        <v>0</v>
      </c>
      <c r="M447" s="3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</row>
    <row r="448" customFormat="false" ht="240" hidden="false" customHeight="true" outlineLevel="0" collapsed="false">
      <c r="A448" s="38"/>
      <c r="B448" s="20" t="n">
        <v>412</v>
      </c>
      <c r="C448" s="21" t="s">
        <v>457</v>
      </c>
      <c r="D448" s="22" t="n">
        <v>1251.79</v>
      </c>
      <c r="E448" s="23" t="n">
        <v>1307.62</v>
      </c>
      <c r="F448" s="24" t="n">
        <v>1956</v>
      </c>
      <c r="G448" s="24" t="n">
        <v>3271</v>
      </c>
      <c r="H448" s="25" t="s">
        <v>456</v>
      </c>
      <c r="I448" s="53" t="n">
        <v>0</v>
      </c>
      <c r="J448" s="53" t="n">
        <v>0</v>
      </c>
      <c r="K448" s="33" t="n">
        <v>0</v>
      </c>
      <c r="L448" s="33" t="n">
        <v>0</v>
      </c>
      <c r="M448" s="3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</row>
    <row r="449" customFormat="false" ht="240" hidden="false" customHeight="true" outlineLevel="0" collapsed="false">
      <c r="A449" s="38"/>
      <c r="B449" s="26" t="n">
        <v>413</v>
      </c>
      <c r="C449" s="27" t="s">
        <v>458</v>
      </c>
      <c r="D449" s="28" t="n">
        <v>2503.58</v>
      </c>
      <c r="E449" s="29" t="n">
        <v>2615.24</v>
      </c>
      <c r="F449" s="30" t="n">
        <v>1957</v>
      </c>
      <c r="G449" s="30" t="n">
        <v>3272</v>
      </c>
      <c r="H449" s="31" t="s">
        <v>456</v>
      </c>
      <c r="I449" s="50" t="n">
        <v>0</v>
      </c>
      <c r="J449" s="50" t="n">
        <v>0</v>
      </c>
      <c r="K449" s="35" t="n">
        <v>0</v>
      </c>
      <c r="L449" s="35" t="n">
        <v>0</v>
      </c>
      <c r="M449" s="3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</row>
    <row r="450" customFormat="false" ht="240" hidden="false" customHeight="true" outlineLevel="0" collapsed="false">
      <c r="A450" s="38"/>
      <c r="B450" s="20" t="n">
        <v>414</v>
      </c>
      <c r="C450" s="21" t="s">
        <v>459</v>
      </c>
      <c r="D450" s="22" t="n">
        <v>5007.15</v>
      </c>
      <c r="E450" s="23" t="n">
        <v>5230.47</v>
      </c>
      <c r="F450" s="24" t="n">
        <v>1958</v>
      </c>
      <c r="G450" s="24" t="n">
        <v>3273</v>
      </c>
      <c r="H450" s="25" t="s">
        <v>456</v>
      </c>
      <c r="I450" s="53" t="n">
        <v>0</v>
      </c>
      <c r="J450" s="53" t="n">
        <v>0</v>
      </c>
      <c r="K450" s="33" t="n">
        <v>0</v>
      </c>
      <c r="L450" s="33" t="n">
        <v>0</v>
      </c>
      <c r="M450" s="3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</row>
    <row r="451" customFormat="false" ht="240" hidden="false" customHeight="true" outlineLevel="0" collapsed="false">
      <c r="A451" s="38"/>
      <c r="B451" s="26" t="n">
        <v>415</v>
      </c>
      <c r="C451" s="27" t="s">
        <v>460</v>
      </c>
      <c r="D451" s="28" t="n">
        <v>10014.3</v>
      </c>
      <c r="E451" s="29" t="n">
        <v>10460.94</v>
      </c>
      <c r="F451" s="30" t="n">
        <v>1959</v>
      </c>
      <c r="G451" s="30" t="n">
        <v>3274</v>
      </c>
      <c r="H451" s="31" t="s">
        <v>456</v>
      </c>
      <c r="I451" s="50" t="n">
        <v>0</v>
      </c>
      <c r="J451" s="50" t="n">
        <v>0</v>
      </c>
      <c r="K451" s="35" t="n">
        <v>0</v>
      </c>
      <c r="L451" s="35" t="n">
        <v>0</v>
      </c>
      <c r="M451" s="3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</row>
    <row r="452" customFormat="false" ht="240" hidden="false" customHeight="true" outlineLevel="0" collapsed="false">
      <c r="A452" s="38"/>
      <c r="B452" s="20" t="n">
        <v>416</v>
      </c>
      <c r="C452" s="21" t="s">
        <v>461</v>
      </c>
      <c r="D452" s="22" t="n">
        <v>15021.47</v>
      </c>
      <c r="E452" s="23" t="n">
        <v>15691.43</v>
      </c>
      <c r="F452" s="24" t="n">
        <v>1960</v>
      </c>
      <c r="G452" s="24" t="n">
        <v>3275</v>
      </c>
      <c r="H452" s="25" t="s">
        <v>456</v>
      </c>
      <c r="I452" s="53" t="n">
        <v>0</v>
      </c>
      <c r="J452" s="53" t="n">
        <v>0</v>
      </c>
      <c r="K452" s="33" t="n">
        <v>0</v>
      </c>
      <c r="L452" s="33" t="n">
        <v>0</v>
      </c>
      <c r="M452" s="3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</row>
    <row r="453" customFormat="false" ht="240" hidden="false" customHeight="true" outlineLevel="0" collapsed="false">
      <c r="A453" s="38"/>
      <c r="B453" s="26" t="n">
        <v>417</v>
      </c>
      <c r="C453" s="27" t="s">
        <v>462</v>
      </c>
      <c r="D453" s="28" t="n">
        <v>25035.77</v>
      </c>
      <c r="E453" s="29" t="n">
        <v>26152.37</v>
      </c>
      <c r="F453" s="30" t="n">
        <v>1961</v>
      </c>
      <c r="G453" s="30" t="n">
        <v>3276</v>
      </c>
      <c r="H453" s="31" t="s">
        <v>456</v>
      </c>
      <c r="I453" s="50" t="n">
        <v>0</v>
      </c>
      <c r="J453" s="50" t="n">
        <v>0</v>
      </c>
      <c r="K453" s="35" t="n">
        <v>0</v>
      </c>
      <c r="L453" s="35" t="n">
        <v>0</v>
      </c>
      <c r="M453" s="3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</row>
    <row r="454" customFormat="false" ht="240" hidden="false" customHeight="true" outlineLevel="0" collapsed="false">
      <c r="A454" s="38"/>
      <c r="B454" s="20" t="n">
        <v>418</v>
      </c>
      <c r="C454" s="21" t="s">
        <v>463</v>
      </c>
      <c r="D454" s="22" t="n">
        <v>37553.65</v>
      </c>
      <c r="E454" s="23" t="n">
        <v>39228.54</v>
      </c>
      <c r="F454" s="24" t="n">
        <v>1962</v>
      </c>
      <c r="G454" s="24" t="n">
        <v>3277</v>
      </c>
      <c r="H454" s="25" t="s">
        <v>456</v>
      </c>
      <c r="I454" s="53" t="n">
        <v>0</v>
      </c>
      <c r="J454" s="53" t="n">
        <v>0</v>
      </c>
      <c r="K454" s="33" t="n">
        <v>0</v>
      </c>
      <c r="L454" s="33" t="n">
        <v>0</v>
      </c>
      <c r="M454" s="3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</row>
    <row r="455" customFormat="false" ht="240" hidden="false" customHeight="true" outlineLevel="0" collapsed="false">
      <c r="A455" s="38"/>
      <c r="B455" s="26" t="n">
        <v>419</v>
      </c>
      <c r="C455" s="27" t="s">
        <v>464</v>
      </c>
      <c r="D455" s="28" t="n">
        <v>50071.55</v>
      </c>
      <c r="E455" s="29" t="n">
        <v>52304.74</v>
      </c>
      <c r="F455" s="30" t="n">
        <v>1963</v>
      </c>
      <c r="G455" s="30" t="n">
        <v>3278</v>
      </c>
      <c r="H455" s="31" t="s">
        <v>456</v>
      </c>
      <c r="I455" s="50" t="n">
        <v>0</v>
      </c>
      <c r="J455" s="50" t="n">
        <v>0</v>
      </c>
      <c r="K455" s="35" t="n">
        <v>0</v>
      </c>
      <c r="L455" s="35" t="n">
        <v>0</v>
      </c>
      <c r="M455" s="3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</row>
    <row r="456" customFormat="false" ht="240" hidden="false" customHeight="true" outlineLevel="0" collapsed="false">
      <c r="A456" s="38"/>
      <c r="B456" s="20" t="n">
        <v>420</v>
      </c>
      <c r="C456" s="21" t="s">
        <v>465</v>
      </c>
      <c r="D456" s="22" t="n">
        <v>62589.43</v>
      </c>
      <c r="E456" s="23" t="n">
        <v>65380.92</v>
      </c>
      <c r="F456" s="24" t="n">
        <v>1964</v>
      </c>
      <c r="G456" s="24" t="n">
        <v>3279</v>
      </c>
      <c r="H456" s="25" t="s">
        <v>456</v>
      </c>
      <c r="I456" s="53" t="n">
        <v>0</v>
      </c>
      <c r="J456" s="53" t="n">
        <v>0</v>
      </c>
      <c r="K456" s="33" t="n">
        <v>0</v>
      </c>
      <c r="L456" s="33" t="n">
        <v>0</v>
      </c>
      <c r="M456" s="3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</row>
    <row r="457" customFormat="false" ht="240" hidden="false" customHeight="true" outlineLevel="0" collapsed="false">
      <c r="A457" s="38"/>
      <c r="B457" s="26" t="n">
        <v>421</v>
      </c>
      <c r="C457" s="27" t="s">
        <v>466</v>
      </c>
      <c r="D457" s="28" t="n">
        <v>100143.09</v>
      </c>
      <c r="E457" s="29" t="n">
        <v>104609.47</v>
      </c>
      <c r="F457" s="30" t="n">
        <v>1965</v>
      </c>
      <c r="G457" s="30" t="n">
        <v>3280</v>
      </c>
      <c r="H457" s="31" t="s">
        <v>456</v>
      </c>
      <c r="I457" s="50" t="n">
        <v>0</v>
      </c>
      <c r="J457" s="50" t="n">
        <v>0</v>
      </c>
      <c r="K457" s="35" t="n">
        <v>0</v>
      </c>
      <c r="L457" s="35" t="n">
        <v>0</v>
      </c>
      <c r="M457" s="3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</row>
    <row r="458" customFormat="false" ht="240" hidden="false" customHeight="true" outlineLevel="0" collapsed="false">
      <c r="A458" s="38"/>
      <c r="B458" s="20" t="n">
        <v>422</v>
      </c>
      <c r="C458" s="21" t="s">
        <v>467</v>
      </c>
      <c r="D458" s="22" t="n">
        <v>150214.64</v>
      </c>
      <c r="E458" s="23" t="n">
        <v>156914.21</v>
      </c>
      <c r="F458" s="24" t="n">
        <v>1966</v>
      </c>
      <c r="G458" s="24" t="n">
        <v>3281</v>
      </c>
      <c r="H458" s="25" t="s">
        <v>456</v>
      </c>
      <c r="I458" s="53" t="n">
        <v>0</v>
      </c>
      <c r="J458" s="53" t="n">
        <v>0</v>
      </c>
      <c r="K458" s="33" t="n">
        <v>0</v>
      </c>
      <c r="L458" s="33" t="n">
        <v>0</v>
      </c>
      <c r="M458" s="3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</row>
    <row r="459" customFormat="false" ht="240" hidden="false" customHeight="true" outlineLevel="0" collapsed="false">
      <c r="A459" s="38"/>
      <c r="B459" s="26" t="n">
        <v>423</v>
      </c>
      <c r="C459" s="27" t="s">
        <v>468</v>
      </c>
      <c r="D459" s="28" t="n">
        <v>250357.73</v>
      </c>
      <c r="E459" s="29" t="n">
        <v>261523.68</v>
      </c>
      <c r="F459" s="30" t="n">
        <v>1967</v>
      </c>
      <c r="G459" s="30" t="n">
        <v>3282</v>
      </c>
      <c r="H459" s="31" t="s">
        <v>456</v>
      </c>
      <c r="I459" s="50" t="n">
        <v>0</v>
      </c>
      <c r="J459" s="50" t="n">
        <v>0</v>
      </c>
      <c r="K459" s="35" t="n">
        <v>0</v>
      </c>
      <c r="L459" s="35" t="n">
        <v>0</v>
      </c>
      <c r="M459" s="3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</row>
    <row r="460" customFormat="false" ht="240" hidden="false" customHeight="true" outlineLevel="0" collapsed="false">
      <c r="A460" s="38"/>
      <c r="B460" s="20" t="n">
        <v>424</v>
      </c>
      <c r="C460" s="21" t="s">
        <v>469</v>
      </c>
      <c r="D460" s="22" t="n">
        <v>375536.58</v>
      </c>
      <c r="E460" s="23" t="n">
        <v>392285.51</v>
      </c>
      <c r="F460" s="24" t="n">
        <v>1968</v>
      </c>
      <c r="G460" s="24" t="n">
        <v>3283</v>
      </c>
      <c r="H460" s="25" t="s">
        <v>456</v>
      </c>
      <c r="I460" s="53" t="n">
        <v>0</v>
      </c>
      <c r="J460" s="53" t="n">
        <v>0</v>
      </c>
      <c r="K460" s="33" t="n">
        <v>0</v>
      </c>
      <c r="L460" s="33" t="n">
        <v>0</v>
      </c>
      <c r="M460" s="3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</row>
    <row r="461" customFormat="false" ht="240" hidden="false" customHeight="true" outlineLevel="0" collapsed="false">
      <c r="A461" s="38"/>
      <c r="B461" s="26" t="n">
        <v>425</v>
      </c>
      <c r="C461" s="27" t="s">
        <v>470</v>
      </c>
      <c r="D461" s="28" t="n">
        <v>500715.44</v>
      </c>
      <c r="E461" s="29" t="n">
        <v>523047.35</v>
      </c>
      <c r="F461" s="30" t="n">
        <v>1969</v>
      </c>
      <c r="G461" s="30" t="n">
        <v>3284</v>
      </c>
      <c r="H461" s="31" t="s">
        <v>456</v>
      </c>
      <c r="I461" s="50" t="n">
        <v>0</v>
      </c>
      <c r="J461" s="50" t="n">
        <v>0</v>
      </c>
      <c r="K461" s="35" t="n">
        <v>0</v>
      </c>
      <c r="L461" s="35" t="n">
        <v>0</v>
      </c>
      <c r="M461" s="3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</row>
    <row r="462" customFormat="false" ht="240" hidden="false" customHeight="true" outlineLevel="0" collapsed="false">
      <c r="A462" s="38"/>
      <c r="B462" s="20" t="n">
        <v>426</v>
      </c>
      <c r="C462" s="21" t="s">
        <v>471</v>
      </c>
      <c r="D462" s="22" t="n">
        <v>500715.44</v>
      </c>
      <c r="E462" s="23" t="n">
        <v>523047.35</v>
      </c>
      <c r="F462" s="24" t="n">
        <v>1970</v>
      </c>
      <c r="G462" s="24" t="n">
        <v>3285</v>
      </c>
      <c r="H462" s="25" t="s">
        <v>456</v>
      </c>
      <c r="I462" s="53" t="n">
        <v>0</v>
      </c>
      <c r="J462" s="53" t="n">
        <v>0</v>
      </c>
      <c r="K462" s="33" t="n">
        <v>0</v>
      </c>
      <c r="L462" s="33" t="n">
        <v>0</v>
      </c>
      <c r="M462" s="3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</row>
    <row r="463" customFormat="false" ht="45" hidden="false" customHeight="true" outlineLevel="0" collapsed="false">
      <c r="A463" s="38"/>
      <c r="B463" s="26" t="n">
        <v>427</v>
      </c>
      <c r="C463" s="27" t="s">
        <v>472</v>
      </c>
      <c r="D463" s="28" t="n">
        <v>625.89</v>
      </c>
      <c r="E463" s="29" t="n">
        <v>653.8</v>
      </c>
      <c r="F463" s="30" t="n">
        <v>1971</v>
      </c>
      <c r="G463" s="30" t="n">
        <v>3286</v>
      </c>
      <c r="H463" s="31" t="s">
        <v>20</v>
      </c>
      <c r="I463" s="50" t="n">
        <v>0</v>
      </c>
      <c r="J463" s="50" t="n">
        <v>0</v>
      </c>
      <c r="K463" s="35" t="n">
        <v>0</v>
      </c>
      <c r="L463" s="35" t="n">
        <v>0</v>
      </c>
      <c r="M463" s="3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</row>
    <row r="464" customFormat="false" ht="45" hidden="false" customHeight="true" outlineLevel="0" collapsed="false">
      <c r="A464" s="38"/>
      <c r="B464" s="20" t="n">
        <v>428</v>
      </c>
      <c r="C464" s="21" t="s">
        <v>473</v>
      </c>
      <c r="D464" s="22" t="n">
        <v>1251.79</v>
      </c>
      <c r="E464" s="23" t="n">
        <v>1307.62</v>
      </c>
      <c r="F464" s="24" t="n">
        <v>1972</v>
      </c>
      <c r="G464" s="24" t="n">
        <v>3287</v>
      </c>
      <c r="H464" s="25" t="s">
        <v>20</v>
      </c>
      <c r="I464" s="53" t="n">
        <v>0</v>
      </c>
      <c r="J464" s="53" t="n">
        <v>0</v>
      </c>
      <c r="K464" s="33" t="n">
        <v>0</v>
      </c>
      <c r="L464" s="33" t="n">
        <v>0</v>
      </c>
      <c r="M464" s="3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</row>
    <row r="465" customFormat="false" ht="45" hidden="false" customHeight="true" outlineLevel="0" collapsed="false">
      <c r="A465" s="38"/>
      <c r="B465" s="26" t="n">
        <v>429</v>
      </c>
      <c r="C465" s="27" t="s">
        <v>474</v>
      </c>
      <c r="D465" s="28" t="n">
        <v>2503.58</v>
      </c>
      <c r="E465" s="29" t="n">
        <v>2615.24</v>
      </c>
      <c r="F465" s="30" t="n">
        <v>1973</v>
      </c>
      <c r="G465" s="30" t="n">
        <v>3288</v>
      </c>
      <c r="H465" s="31" t="s">
        <v>20</v>
      </c>
      <c r="I465" s="50" t="n">
        <v>0</v>
      </c>
      <c r="J465" s="50" t="n">
        <v>0</v>
      </c>
      <c r="K465" s="35" t="n">
        <v>0</v>
      </c>
      <c r="L465" s="35" t="n">
        <v>0</v>
      </c>
      <c r="M465" s="3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</row>
    <row r="466" customFormat="false" ht="45" hidden="false" customHeight="true" outlineLevel="0" collapsed="false">
      <c r="A466" s="38"/>
      <c r="B466" s="20" t="n">
        <v>430</v>
      </c>
      <c r="C466" s="21" t="s">
        <v>475</v>
      </c>
      <c r="D466" s="22" t="n">
        <v>5007.15</v>
      </c>
      <c r="E466" s="23" t="n">
        <v>5230.47</v>
      </c>
      <c r="F466" s="24" t="n">
        <v>1974</v>
      </c>
      <c r="G466" s="24" t="n">
        <v>3289</v>
      </c>
      <c r="H466" s="25" t="s">
        <v>20</v>
      </c>
      <c r="I466" s="53" t="n">
        <v>0</v>
      </c>
      <c r="J466" s="53" t="n">
        <v>0</v>
      </c>
      <c r="K466" s="33" t="n">
        <v>0</v>
      </c>
      <c r="L466" s="33" t="n">
        <v>0</v>
      </c>
      <c r="M466" s="3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</row>
    <row r="467" customFormat="false" ht="45" hidden="false" customHeight="true" outlineLevel="0" collapsed="false">
      <c r="A467" s="38"/>
      <c r="B467" s="26" t="n">
        <v>431</v>
      </c>
      <c r="C467" s="27" t="s">
        <v>476</v>
      </c>
      <c r="D467" s="28" t="n">
        <v>10014.3</v>
      </c>
      <c r="E467" s="29" t="n">
        <v>10460.94</v>
      </c>
      <c r="F467" s="30" t="n">
        <v>1975</v>
      </c>
      <c r="G467" s="30" t="n">
        <v>3290</v>
      </c>
      <c r="H467" s="31" t="s">
        <v>20</v>
      </c>
      <c r="I467" s="50" t="n">
        <v>0</v>
      </c>
      <c r="J467" s="50" t="n">
        <v>0</v>
      </c>
      <c r="K467" s="35" t="n">
        <v>0</v>
      </c>
      <c r="L467" s="35" t="n">
        <v>0</v>
      </c>
      <c r="M467" s="3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</row>
    <row r="468" customFormat="false" ht="45" hidden="false" customHeight="true" outlineLevel="0" collapsed="false">
      <c r="A468" s="38"/>
      <c r="B468" s="20" t="n">
        <v>432</v>
      </c>
      <c r="C468" s="21" t="s">
        <v>477</v>
      </c>
      <c r="D468" s="22" t="n">
        <v>15021.47</v>
      </c>
      <c r="E468" s="23" t="n">
        <v>15691.43</v>
      </c>
      <c r="F468" s="24" t="n">
        <v>1976</v>
      </c>
      <c r="G468" s="24" t="n">
        <v>3291</v>
      </c>
      <c r="H468" s="25" t="s">
        <v>20</v>
      </c>
      <c r="I468" s="53" t="n">
        <v>0</v>
      </c>
      <c r="J468" s="53" t="n">
        <v>0</v>
      </c>
      <c r="K468" s="33" t="n">
        <v>0</v>
      </c>
      <c r="L468" s="33" t="n">
        <v>0</v>
      </c>
      <c r="M468" s="3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</row>
    <row r="469" customFormat="false" ht="45" hidden="false" customHeight="true" outlineLevel="0" collapsed="false">
      <c r="A469" s="38"/>
      <c r="B469" s="26" t="n">
        <v>433</v>
      </c>
      <c r="C469" s="27" t="s">
        <v>478</v>
      </c>
      <c r="D469" s="28" t="n">
        <v>25035.77</v>
      </c>
      <c r="E469" s="29" t="n">
        <v>26152.37</v>
      </c>
      <c r="F469" s="30" t="n">
        <v>1977</v>
      </c>
      <c r="G469" s="30" t="n">
        <v>3292</v>
      </c>
      <c r="H469" s="31" t="s">
        <v>20</v>
      </c>
      <c r="I469" s="50" t="n">
        <v>0</v>
      </c>
      <c r="J469" s="50" t="n">
        <v>0</v>
      </c>
      <c r="K469" s="35" t="n">
        <v>0</v>
      </c>
      <c r="L469" s="35" t="n">
        <v>0</v>
      </c>
      <c r="M469" s="3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</row>
    <row r="470" customFormat="false" ht="45" hidden="false" customHeight="true" outlineLevel="0" collapsed="false">
      <c r="A470" s="38"/>
      <c r="B470" s="20" t="n">
        <v>434</v>
      </c>
      <c r="C470" s="21" t="s">
        <v>479</v>
      </c>
      <c r="D470" s="22" t="n">
        <v>37553.65</v>
      </c>
      <c r="E470" s="23" t="n">
        <v>39228.54</v>
      </c>
      <c r="F470" s="24" t="n">
        <v>1978</v>
      </c>
      <c r="G470" s="24" t="n">
        <v>3293</v>
      </c>
      <c r="H470" s="25" t="s">
        <v>20</v>
      </c>
      <c r="I470" s="53" t="n">
        <v>0</v>
      </c>
      <c r="J470" s="53" t="n">
        <v>0</v>
      </c>
      <c r="K470" s="33" t="n">
        <v>0</v>
      </c>
      <c r="L470" s="33" t="n">
        <v>0</v>
      </c>
      <c r="M470" s="3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</row>
    <row r="471" customFormat="false" ht="45" hidden="false" customHeight="true" outlineLevel="0" collapsed="false">
      <c r="A471" s="38"/>
      <c r="B471" s="26" t="n">
        <v>435</v>
      </c>
      <c r="C471" s="27" t="s">
        <v>480</v>
      </c>
      <c r="D471" s="28" t="n">
        <v>50071.55</v>
      </c>
      <c r="E471" s="29" t="n">
        <v>52304.74</v>
      </c>
      <c r="F471" s="30" t="n">
        <v>1979</v>
      </c>
      <c r="G471" s="30" t="n">
        <v>3294</v>
      </c>
      <c r="H471" s="31" t="s">
        <v>20</v>
      </c>
      <c r="I471" s="50" t="n">
        <v>0</v>
      </c>
      <c r="J471" s="50" t="n">
        <v>0</v>
      </c>
      <c r="K471" s="35" t="n">
        <v>0</v>
      </c>
      <c r="L471" s="35" t="n">
        <v>0</v>
      </c>
      <c r="M471" s="3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</row>
    <row r="472" customFormat="false" ht="45" hidden="false" customHeight="true" outlineLevel="0" collapsed="false">
      <c r="A472" s="38"/>
      <c r="B472" s="20" t="n">
        <v>436</v>
      </c>
      <c r="C472" s="21" t="s">
        <v>481</v>
      </c>
      <c r="D472" s="22" t="n">
        <v>62589.43</v>
      </c>
      <c r="E472" s="23" t="n">
        <v>65380.92</v>
      </c>
      <c r="F472" s="24" t="n">
        <v>1980</v>
      </c>
      <c r="G472" s="24" t="n">
        <v>3295</v>
      </c>
      <c r="H472" s="25" t="s">
        <v>20</v>
      </c>
      <c r="I472" s="53" t="n">
        <v>0</v>
      </c>
      <c r="J472" s="53" t="n">
        <v>0</v>
      </c>
      <c r="K472" s="33" t="n">
        <v>0</v>
      </c>
      <c r="L472" s="33" t="n">
        <v>0</v>
      </c>
      <c r="M472" s="3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</row>
    <row r="473" customFormat="false" ht="45" hidden="false" customHeight="true" outlineLevel="0" collapsed="false">
      <c r="A473" s="38"/>
      <c r="B473" s="26" t="n">
        <v>437</v>
      </c>
      <c r="C473" s="27" t="s">
        <v>482</v>
      </c>
      <c r="D473" s="28" t="n">
        <v>100143.09</v>
      </c>
      <c r="E473" s="29" t="n">
        <v>104609.47</v>
      </c>
      <c r="F473" s="30" t="n">
        <v>1981</v>
      </c>
      <c r="G473" s="30" t="n">
        <v>3296</v>
      </c>
      <c r="H473" s="31" t="s">
        <v>20</v>
      </c>
      <c r="I473" s="50" t="n">
        <v>0</v>
      </c>
      <c r="J473" s="50" t="n">
        <v>0</v>
      </c>
      <c r="K473" s="35" t="n">
        <v>0</v>
      </c>
      <c r="L473" s="35" t="n">
        <v>0</v>
      </c>
      <c r="M473" s="3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</row>
    <row r="474" customFormat="false" ht="45" hidden="false" customHeight="true" outlineLevel="0" collapsed="false">
      <c r="A474" s="38"/>
      <c r="B474" s="20" t="n">
        <v>438</v>
      </c>
      <c r="C474" s="21" t="s">
        <v>483</v>
      </c>
      <c r="D474" s="22" t="n">
        <v>150214.64</v>
      </c>
      <c r="E474" s="23" t="n">
        <v>156914.21</v>
      </c>
      <c r="F474" s="24" t="n">
        <v>1982</v>
      </c>
      <c r="G474" s="24" t="n">
        <v>3298</v>
      </c>
      <c r="H474" s="25" t="s">
        <v>20</v>
      </c>
      <c r="I474" s="53" t="n">
        <v>0</v>
      </c>
      <c r="J474" s="53" t="n">
        <v>0</v>
      </c>
      <c r="K474" s="33" t="n">
        <v>0</v>
      </c>
      <c r="L474" s="33" t="n">
        <v>0</v>
      </c>
      <c r="M474" s="3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</row>
    <row r="475" customFormat="false" ht="45" hidden="false" customHeight="true" outlineLevel="0" collapsed="false">
      <c r="A475" s="38"/>
      <c r="B475" s="26" t="n">
        <v>439</v>
      </c>
      <c r="C475" s="27" t="s">
        <v>484</v>
      </c>
      <c r="D475" s="28" t="n">
        <v>250357.73</v>
      </c>
      <c r="E475" s="29" t="n">
        <v>261523.68</v>
      </c>
      <c r="F475" s="30" t="n">
        <v>1984</v>
      </c>
      <c r="G475" s="30" t="n">
        <v>3300</v>
      </c>
      <c r="H475" s="31" t="s">
        <v>20</v>
      </c>
      <c r="I475" s="50" t="n">
        <v>0</v>
      </c>
      <c r="J475" s="50" t="n">
        <v>0</v>
      </c>
      <c r="K475" s="35" t="n">
        <v>0</v>
      </c>
      <c r="L475" s="35" t="n">
        <v>0</v>
      </c>
      <c r="M475" s="3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</row>
    <row r="476" customFormat="false" ht="45" hidden="false" customHeight="true" outlineLevel="0" collapsed="false">
      <c r="A476" s="38"/>
      <c r="B476" s="20" t="n">
        <v>440</v>
      </c>
      <c r="C476" s="21" t="s">
        <v>485</v>
      </c>
      <c r="D476" s="22" t="n">
        <v>375536.58</v>
      </c>
      <c r="E476" s="23" t="n">
        <v>392285.51</v>
      </c>
      <c r="F476" s="24" t="n">
        <v>1986</v>
      </c>
      <c r="G476" s="24" t="n">
        <v>3302</v>
      </c>
      <c r="H476" s="25" t="s">
        <v>20</v>
      </c>
      <c r="I476" s="53" t="n">
        <v>0</v>
      </c>
      <c r="J476" s="53" t="n">
        <v>0</v>
      </c>
      <c r="K476" s="33" t="n">
        <v>0</v>
      </c>
      <c r="L476" s="33" t="n">
        <v>0</v>
      </c>
      <c r="M476" s="3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</row>
    <row r="477" customFormat="false" ht="45" hidden="false" customHeight="true" outlineLevel="0" collapsed="false">
      <c r="A477" s="38"/>
      <c r="B477" s="26" t="n">
        <v>441</v>
      </c>
      <c r="C477" s="27" t="s">
        <v>486</v>
      </c>
      <c r="D477" s="28" t="n">
        <v>500715.44</v>
      </c>
      <c r="E477" s="29" t="n">
        <v>523047.35</v>
      </c>
      <c r="F477" s="30" t="n">
        <v>1987</v>
      </c>
      <c r="G477" s="30" t="n">
        <v>3303</v>
      </c>
      <c r="H477" s="31" t="s">
        <v>20</v>
      </c>
      <c r="I477" s="50" t="n">
        <v>0</v>
      </c>
      <c r="J477" s="50" t="n">
        <v>0</v>
      </c>
      <c r="K477" s="35" t="n">
        <v>0</v>
      </c>
      <c r="L477" s="35" t="n">
        <v>0</v>
      </c>
      <c r="M477" s="3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</row>
    <row r="478" customFormat="false" ht="45" hidden="false" customHeight="true" outlineLevel="0" collapsed="false">
      <c r="A478" s="39"/>
      <c r="B478" s="20" t="n">
        <v>442</v>
      </c>
      <c r="C478" s="21" t="s">
        <v>487</v>
      </c>
      <c r="D478" s="22" t="n">
        <v>500715.44</v>
      </c>
      <c r="E478" s="23" t="n">
        <v>523047.35</v>
      </c>
      <c r="F478" s="25" t="n">
        <v>0</v>
      </c>
      <c r="G478" s="24" t="n">
        <v>3304</v>
      </c>
      <c r="H478" s="25" t="s">
        <v>20</v>
      </c>
      <c r="I478" s="53" t="n">
        <v>0</v>
      </c>
      <c r="J478" s="53" t="n">
        <v>0</v>
      </c>
      <c r="K478" s="33" t="n">
        <v>0</v>
      </c>
      <c r="L478" s="33" t="n">
        <v>0</v>
      </c>
      <c r="M478" s="3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</row>
    <row r="479" customFormat="false" ht="240" hidden="false" customHeight="true" outlineLevel="0" collapsed="false">
      <c r="A479" s="38"/>
      <c r="B479" s="26" t="n">
        <v>443</v>
      </c>
      <c r="C479" s="27" t="s">
        <v>488</v>
      </c>
      <c r="D479" s="31" t="s">
        <v>78</v>
      </c>
      <c r="E479" s="35" t="s">
        <v>78</v>
      </c>
      <c r="F479" s="30" t="n">
        <v>1991</v>
      </c>
      <c r="G479" s="30" t="n">
        <v>3307</v>
      </c>
      <c r="H479" s="31" t="s">
        <v>489</v>
      </c>
      <c r="I479" s="50" t="n">
        <v>0</v>
      </c>
      <c r="J479" s="50" t="n">
        <v>0</v>
      </c>
      <c r="K479" s="35" t="n">
        <v>0</v>
      </c>
      <c r="L479" s="35" t="n">
        <v>0</v>
      </c>
      <c r="M479" s="3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</row>
    <row r="480" customFormat="false" ht="240" hidden="false" customHeight="true" outlineLevel="0" collapsed="false">
      <c r="A480" s="38"/>
      <c r="B480" s="20" t="n">
        <v>444</v>
      </c>
      <c r="C480" s="21" t="s">
        <v>490</v>
      </c>
      <c r="D480" s="22" t="n">
        <v>625.89</v>
      </c>
      <c r="E480" s="23" t="n">
        <v>653.8</v>
      </c>
      <c r="F480" s="24" t="n">
        <v>1992</v>
      </c>
      <c r="G480" s="24" t="n">
        <v>3308</v>
      </c>
      <c r="H480" s="25" t="s">
        <v>489</v>
      </c>
      <c r="I480" s="53" t="n">
        <v>0</v>
      </c>
      <c r="J480" s="53" t="n">
        <v>0</v>
      </c>
      <c r="K480" s="33" t="n">
        <v>0</v>
      </c>
      <c r="L480" s="33" t="n">
        <v>0</v>
      </c>
      <c r="M480" s="3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</row>
    <row r="481" customFormat="false" ht="240" hidden="false" customHeight="true" outlineLevel="0" collapsed="false">
      <c r="A481" s="38"/>
      <c r="B481" s="26" t="n">
        <v>445</v>
      </c>
      <c r="C481" s="27" t="s">
        <v>491</v>
      </c>
      <c r="D481" s="28" t="n">
        <v>1251.79</v>
      </c>
      <c r="E481" s="29" t="n">
        <v>1307.62</v>
      </c>
      <c r="F481" s="30" t="n">
        <v>1993</v>
      </c>
      <c r="G481" s="30" t="n">
        <v>3309</v>
      </c>
      <c r="H481" s="31" t="s">
        <v>489</v>
      </c>
      <c r="I481" s="50" t="n">
        <v>0</v>
      </c>
      <c r="J481" s="50" t="n">
        <v>0</v>
      </c>
      <c r="K481" s="35" t="n">
        <v>0</v>
      </c>
      <c r="L481" s="35" t="n">
        <v>0</v>
      </c>
      <c r="M481" s="3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</row>
    <row r="482" customFormat="false" ht="240" hidden="false" customHeight="true" outlineLevel="0" collapsed="false">
      <c r="A482" s="38"/>
      <c r="B482" s="20" t="n">
        <v>446</v>
      </c>
      <c r="C482" s="21" t="s">
        <v>492</v>
      </c>
      <c r="D482" s="22" t="n">
        <v>2503.58</v>
      </c>
      <c r="E482" s="23" t="n">
        <v>2615.24</v>
      </c>
      <c r="F482" s="24" t="n">
        <v>1994</v>
      </c>
      <c r="G482" s="24" t="n">
        <v>3310</v>
      </c>
      <c r="H482" s="25" t="s">
        <v>489</v>
      </c>
      <c r="I482" s="53" t="n">
        <v>0</v>
      </c>
      <c r="J482" s="53" t="n">
        <v>0</v>
      </c>
      <c r="K482" s="33" t="n">
        <v>0</v>
      </c>
      <c r="L482" s="33" t="n">
        <v>0</v>
      </c>
      <c r="M482" s="3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</row>
    <row r="483" customFormat="false" ht="240" hidden="false" customHeight="true" outlineLevel="0" collapsed="false">
      <c r="A483" s="38"/>
      <c r="B483" s="26" t="n">
        <v>447</v>
      </c>
      <c r="C483" s="27" t="s">
        <v>493</v>
      </c>
      <c r="D483" s="28" t="n">
        <v>5007.15</v>
      </c>
      <c r="E483" s="29" t="n">
        <v>5230.47</v>
      </c>
      <c r="F483" s="30" t="n">
        <v>1995</v>
      </c>
      <c r="G483" s="30" t="n">
        <v>3311</v>
      </c>
      <c r="H483" s="31" t="s">
        <v>489</v>
      </c>
      <c r="I483" s="50" t="n">
        <v>0</v>
      </c>
      <c r="J483" s="50" t="n">
        <v>0</v>
      </c>
      <c r="K483" s="35" t="n">
        <v>0</v>
      </c>
      <c r="L483" s="35" t="n">
        <v>0</v>
      </c>
      <c r="M483" s="3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</row>
    <row r="484" customFormat="false" ht="240" hidden="false" customHeight="true" outlineLevel="0" collapsed="false">
      <c r="A484" s="38"/>
      <c r="B484" s="20" t="n">
        <v>448</v>
      </c>
      <c r="C484" s="21" t="s">
        <v>494</v>
      </c>
      <c r="D484" s="22" t="n">
        <v>10014.3</v>
      </c>
      <c r="E484" s="23" t="n">
        <v>10460.94</v>
      </c>
      <c r="F484" s="24" t="n">
        <v>1996</v>
      </c>
      <c r="G484" s="24" t="n">
        <v>3312</v>
      </c>
      <c r="H484" s="25" t="s">
        <v>489</v>
      </c>
      <c r="I484" s="53" t="n">
        <v>0</v>
      </c>
      <c r="J484" s="53" t="n">
        <v>0</v>
      </c>
      <c r="K484" s="33" t="n">
        <v>0</v>
      </c>
      <c r="L484" s="33" t="n">
        <v>0</v>
      </c>
      <c r="M484" s="3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</row>
    <row r="485" customFormat="false" ht="240" hidden="false" customHeight="true" outlineLevel="0" collapsed="false">
      <c r="A485" s="38"/>
      <c r="B485" s="26" t="n">
        <v>449</v>
      </c>
      <c r="C485" s="27" t="s">
        <v>495</v>
      </c>
      <c r="D485" s="28" t="n">
        <v>15021.47</v>
      </c>
      <c r="E485" s="29" t="n">
        <v>15691.43</v>
      </c>
      <c r="F485" s="30" t="n">
        <v>1997</v>
      </c>
      <c r="G485" s="30" t="n">
        <v>3313</v>
      </c>
      <c r="H485" s="31" t="s">
        <v>489</v>
      </c>
      <c r="I485" s="50" t="n">
        <v>0</v>
      </c>
      <c r="J485" s="50" t="n">
        <v>0</v>
      </c>
      <c r="K485" s="35" t="n">
        <v>0</v>
      </c>
      <c r="L485" s="35" t="n">
        <v>0</v>
      </c>
      <c r="M485" s="3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</row>
    <row r="486" customFormat="false" ht="240" hidden="false" customHeight="true" outlineLevel="0" collapsed="false">
      <c r="A486" s="38"/>
      <c r="B486" s="20" t="n">
        <v>450</v>
      </c>
      <c r="C486" s="21" t="s">
        <v>496</v>
      </c>
      <c r="D486" s="22" t="n">
        <v>25035.77</v>
      </c>
      <c r="E486" s="23" t="n">
        <v>26152.37</v>
      </c>
      <c r="F486" s="24" t="n">
        <v>1998</v>
      </c>
      <c r="G486" s="24" t="n">
        <v>3314</v>
      </c>
      <c r="H486" s="25" t="s">
        <v>489</v>
      </c>
      <c r="I486" s="53" t="n">
        <v>0</v>
      </c>
      <c r="J486" s="53" t="n">
        <v>0</v>
      </c>
      <c r="K486" s="33" t="n">
        <v>0</v>
      </c>
      <c r="L486" s="33" t="n">
        <v>0</v>
      </c>
      <c r="M486" s="3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</row>
    <row r="487" customFormat="false" ht="240" hidden="false" customHeight="true" outlineLevel="0" collapsed="false">
      <c r="A487" s="38"/>
      <c r="B487" s="26" t="n">
        <v>451</v>
      </c>
      <c r="C487" s="27" t="s">
        <v>497</v>
      </c>
      <c r="D487" s="28" t="n">
        <v>37553.65</v>
      </c>
      <c r="E487" s="29" t="n">
        <v>39228.54</v>
      </c>
      <c r="F487" s="30" t="n">
        <v>1999</v>
      </c>
      <c r="G487" s="30" t="n">
        <v>3315</v>
      </c>
      <c r="H487" s="31" t="s">
        <v>489</v>
      </c>
      <c r="I487" s="50" t="n">
        <v>0</v>
      </c>
      <c r="J487" s="50" t="n">
        <v>0</v>
      </c>
      <c r="K487" s="35" t="n">
        <v>0</v>
      </c>
      <c r="L487" s="35" t="n">
        <v>0</v>
      </c>
      <c r="M487" s="3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</row>
    <row r="488" customFormat="false" ht="240" hidden="false" customHeight="true" outlineLevel="0" collapsed="false">
      <c r="A488" s="38"/>
      <c r="B488" s="20" t="n">
        <v>452</v>
      </c>
      <c r="C488" s="21" t="s">
        <v>498</v>
      </c>
      <c r="D488" s="22" t="n">
        <v>50071.55</v>
      </c>
      <c r="E488" s="23" t="n">
        <v>52304.74</v>
      </c>
      <c r="F488" s="24" t="n">
        <v>2000</v>
      </c>
      <c r="G488" s="24" t="n">
        <v>3316</v>
      </c>
      <c r="H488" s="25" t="s">
        <v>489</v>
      </c>
      <c r="I488" s="53" t="n">
        <v>0</v>
      </c>
      <c r="J488" s="53" t="n">
        <v>0</v>
      </c>
      <c r="K488" s="33" t="n">
        <v>0</v>
      </c>
      <c r="L488" s="33" t="n">
        <v>0</v>
      </c>
      <c r="M488" s="3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</row>
    <row r="489" customFormat="false" ht="240" hidden="false" customHeight="true" outlineLevel="0" collapsed="false">
      <c r="A489" s="38"/>
      <c r="B489" s="26" t="n">
        <v>453</v>
      </c>
      <c r="C489" s="27" t="s">
        <v>499</v>
      </c>
      <c r="D489" s="28" t="n">
        <v>62589.43</v>
      </c>
      <c r="E489" s="29" t="n">
        <v>65380.92</v>
      </c>
      <c r="F489" s="30" t="n">
        <v>2001</v>
      </c>
      <c r="G489" s="30" t="n">
        <v>3317</v>
      </c>
      <c r="H489" s="31" t="s">
        <v>489</v>
      </c>
      <c r="I489" s="50" t="n">
        <v>0</v>
      </c>
      <c r="J489" s="50" t="n">
        <v>0</v>
      </c>
      <c r="K489" s="35" t="n">
        <v>0</v>
      </c>
      <c r="L489" s="35" t="n">
        <v>0</v>
      </c>
      <c r="M489" s="3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</row>
    <row r="490" customFormat="false" ht="240" hidden="false" customHeight="true" outlineLevel="0" collapsed="false">
      <c r="A490" s="38"/>
      <c r="B490" s="20" t="n">
        <v>454</v>
      </c>
      <c r="C490" s="21" t="s">
        <v>500</v>
      </c>
      <c r="D490" s="22" t="n">
        <v>100143.09</v>
      </c>
      <c r="E490" s="23" t="n">
        <v>104609.47</v>
      </c>
      <c r="F490" s="24" t="n">
        <v>2002</v>
      </c>
      <c r="G490" s="24" t="n">
        <v>3318</v>
      </c>
      <c r="H490" s="25" t="s">
        <v>489</v>
      </c>
      <c r="I490" s="53" t="n">
        <v>0</v>
      </c>
      <c r="J490" s="53" t="n">
        <v>0</v>
      </c>
      <c r="K490" s="33" t="n">
        <v>0</v>
      </c>
      <c r="L490" s="33" t="n">
        <v>0</v>
      </c>
      <c r="M490" s="3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</row>
    <row r="491" customFormat="false" ht="240" hidden="false" customHeight="true" outlineLevel="0" collapsed="false">
      <c r="A491" s="38"/>
      <c r="B491" s="26" t="n">
        <v>455</v>
      </c>
      <c r="C491" s="27" t="s">
        <v>501</v>
      </c>
      <c r="D491" s="28" t="n">
        <v>150214.64</v>
      </c>
      <c r="E491" s="29" t="n">
        <v>156914.21</v>
      </c>
      <c r="F491" s="30" t="n">
        <v>2003</v>
      </c>
      <c r="G491" s="30" t="n">
        <v>3319</v>
      </c>
      <c r="H491" s="31" t="s">
        <v>489</v>
      </c>
      <c r="I491" s="50" t="n">
        <v>0</v>
      </c>
      <c r="J491" s="50" t="n">
        <v>0</v>
      </c>
      <c r="K491" s="35" t="n">
        <v>0</v>
      </c>
      <c r="L491" s="35" t="n">
        <v>0</v>
      </c>
      <c r="M491" s="3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</row>
    <row r="492" customFormat="false" ht="240" hidden="false" customHeight="true" outlineLevel="0" collapsed="false">
      <c r="A492" s="38"/>
      <c r="B492" s="20" t="n">
        <v>456</v>
      </c>
      <c r="C492" s="21" t="s">
        <v>502</v>
      </c>
      <c r="D492" s="22" t="n">
        <v>250357.73</v>
      </c>
      <c r="E492" s="23" t="n">
        <v>261523.68</v>
      </c>
      <c r="F492" s="24" t="n">
        <v>2004</v>
      </c>
      <c r="G492" s="24" t="n">
        <v>3320</v>
      </c>
      <c r="H492" s="25" t="s">
        <v>489</v>
      </c>
      <c r="I492" s="53" t="n">
        <v>0</v>
      </c>
      <c r="J492" s="53" t="n">
        <v>0</v>
      </c>
      <c r="K492" s="33" t="n">
        <v>0</v>
      </c>
      <c r="L492" s="33" t="n">
        <v>0</v>
      </c>
      <c r="M492" s="3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</row>
    <row r="493" customFormat="false" ht="240" hidden="false" customHeight="true" outlineLevel="0" collapsed="false">
      <c r="A493" s="38"/>
      <c r="B493" s="26" t="n">
        <v>457</v>
      </c>
      <c r="C493" s="27" t="s">
        <v>503</v>
      </c>
      <c r="D493" s="28" t="n">
        <v>375536.58</v>
      </c>
      <c r="E493" s="29" t="n">
        <v>392285.51</v>
      </c>
      <c r="F493" s="30" t="n">
        <v>2005</v>
      </c>
      <c r="G493" s="30" t="n">
        <v>3321</v>
      </c>
      <c r="H493" s="31" t="s">
        <v>489</v>
      </c>
      <c r="I493" s="50" t="n">
        <v>0</v>
      </c>
      <c r="J493" s="50" t="n">
        <v>0</v>
      </c>
      <c r="K493" s="35" t="n">
        <v>0</v>
      </c>
      <c r="L493" s="35" t="n">
        <v>0</v>
      </c>
      <c r="M493" s="3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</row>
    <row r="494" customFormat="false" ht="240" hidden="false" customHeight="true" outlineLevel="0" collapsed="false">
      <c r="A494" s="38"/>
      <c r="B494" s="20" t="n">
        <v>458</v>
      </c>
      <c r="C494" s="21" t="s">
        <v>504</v>
      </c>
      <c r="D494" s="22" t="n">
        <v>500715.44</v>
      </c>
      <c r="E494" s="23" t="n">
        <v>523047.35</v>
      </c>
      <c r="F494" s="24" t="n">
        <v>2006</v>
      </c>
      <c r="G494" s="24" t="n">
        <v>3322</v>
      </c>
      <c r="H494" s="25" t="s">
        <v>489</v>
      </c>
      <c r="I494" s="53" t="n">
        <v>0</v>
      </c>
      <c r="J494" s="53" t="n">
        <v>0</v>
      </c>
      <c r="K494" s="33" t="n">
        <v>0</v>
      </c>
      <c r="L494" s="33" t="n">
        <v>0</v>
      </c>
      <c r="M494" s="3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</row>
    <row r="495" customFormat="false" ht="240" hidden="false" customHeight="true" outlineLevel="0" collapsed="false">
      <c r="A495" s="38"/>
      <c r="B495" s="26" t="n">
        <v>459</v>
      </c>
      <c r="C495" s="27" t="s">
        <v>505</v>
      </c>
      <c r="D495" s="28" t="n">
        <v>500715.44</v>
      </c>
      <c r="E495" s="29" t="n">
        <v>523047.35</v>
      </c>
      <c r="F495" s="30" t="n">
        <v>2007</v>
      </c>
      <c r="G495" s="30" t="n">
        <v>3323</v>
      </c>
      <c r="H495" s="31" t="s">
        <v>489</v>
      </c>
      <c r="I495" s="50" t="n">
        <v>0</v>
      </c>
      <c r="J495" s="50" t="n">
        <v>0</v>
      </c>
      <c r="K495" s="35" t="n">
        <v>0</v>
      </c>
      <c r="L495" s="35" t="n">
        <v>0</v>
      </c>
      <c r="M495" s="3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</row>
    <row r="496" customFormat="false" ht="30" hidden="false" customHeight="true" outlineLevel="0" collapsed="false">
      <c r="A496" s="38"/>
      <c r="B496" s="20" t="n">
        <v>460</v>
      </c>
      <c r="C496" s="21" t="s">
        <v>506</v>
      </c>
      <c r="D496" s="25" t="s">
        <v>78</v>
      </c>
      <c r="E496" s="33" t="s">
        <v>78</v>
      </c>
      <c r="F496" s="24" t="n">
        <v>2008</v>
      </c>
      <c r="G496" s="24" t="n">
        <v>3324</v>
      </c>
      <c r="H496" s="25" t="s">
        <v>20</v>
      </c>
      <c r="I496" s="53" t="n">
        <v>0</v>
      </c>
      <c r="J496" s="53" t="n">
        <v>0</v>
      </c>
      <c r="K496" s="33" t="n">
        <v>0</v>
      </c>
      <c r="L496" s="33" t="n">
        <v>0</v>
      </c>
      <c r="M496" s="3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</row>
    <row r="497" customFormat="false" ht="30" hidden="false" customHeight="true" outlineLevel="0" collapsed="false">
      <c r="A497" s="38"/>
      <c r="B497" s="26" t="n">
        <v>461</v>
      </c>
      <c r="C497" s="27" t="s">
        <v>507</v>
      </c>
      <c r="D497" s="31" t="s">
        <v>78</v>
      </c>
      <c r="E497" s="35" t="s">
        <v>78</v>
      </c>
      <c r="F497" s="30" t="n">
        <v>2009</v>
      </c>
      <c r="G497" s="30" t="n">
        <v>3325</v>
      </c>
      <c r="H497" s="31" t="s">
        <v>20</v>
      </c>
      <c r="I497" s="50" t="n">
        <v>0</v>
      </c>
      <c r="J497" s="50" t="n">
        <v>0</v>
      </c>
      <c r="K497" s="35" t="n">
        <v>0</v>
      </c>
      <c r="L497" s="35" t="n">
        <v>0</v>
      </c>
      <c r="M497" s="3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</row>
    <row r="498" customFormat="false" ht="45" hidden="false" customHeight="true" outlineLevel="0" collapsed="false">
      <c r="A498" s="38"/>
      <c r="B498" s="20" t="n">
        <v>462</v>
      </c>
      <c r="C498" s="21" t="s">
        <v>508</v>
      </c>
      <c r="D498" s="25" t="s">
        <v>78</v>
      </c>
      <c r="E498" s="33" t="s">
        <v>78</v>
      </c>
      <c r="F498" s="24" t="n">
        <v>2010</v>
      </c>
      <c r="G498" s="24" t="n">
        <v>3326</v>
      </c>
      <c r="H498" s="25" t="s">
        <v>20</v>
      </c>
      <c r="I498" s="53" t="n">
        <v>0</v>
      </c>
      <c r="J498" s="53" t="n">
        <v>0</v>
      </c>
      <c r="K498" s="33" t="n">
        <v>0</v>
      </c>
      <c r="L498" s="33" t="n">
        <v>0</v>
      </c>
      <c r="M498" s="3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</row>
    <row r="499" customFormat="false" ht="30" hidden="false" customHeight="true" outlineLevel="0" collapsed="false">
      <c r="A499" s="38"/>
      <c r="B499" s="26" t="n">
        <v>463</v>
      </c>
      <c r="C499" s="27" t="s">
        <v>509</v>
      </c>
      <c r="D499" s="28" t="n">
        <v>625.89</v>
      </c>
      <c r="E499" s="29" t="n">
        <v>653.8</v>
      </c>
      <c r="F499" s="30" t="n">
        <v>2011</v>
      </c>
      <c r="G499" s="30" t="n">
        <v>3327</v>
      </c>
      <c r="H499" s="31" t="s">
        <v>20</v>
      </c>
      <c r="I499" s="50" t="n">
        <v>0</v>
      </c>
      <c r="J499" s="50" t="n">
        <v>0</v>
      </c>
      <c r="K499" s="35" t="n">
        <v>0</v>
      </c>
      <c r="L499" s="35" t="n">
        <v>0</v>
      </c>
      <c r="M499" s="3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</row>
    <row r="500" customFormat="false" ht="45" hidden="false" customHeight="true" outlineLevel="0" collapsed="false">
      <c r="A500" s="38"/>
      <c r="B500" s="20" t="n">
        <v>464</v>
      </c>
      <c r="C500" s="21" t="s">
        <v>510</v>
      </c>
      <c r="D500" s="22" t="n">
        <v>1251.79</v>
      </c>
      <c r="E500" s="23" t="n">
        <v>1307.62</v>
      </c>
      <c r="F500" s="24" t="n">
        <v>2012</v>
      </c>
      <c r="G500" s="24" t="n">
        <v>3328</v>
      </c>
      <c r="H500" s="25" t="s">
        <v>20</v>
      </c>
      <c r="I500" s="53" t="n">
        <v>0</v>
      </c>
      <c r="J500" s="53" t="n">
        <v>0</v>
      </c>
      <c r="K500" s="33" t="n">
        <v>0</v>
      </c>
      <c r="L500" s="33" t="n">
        <v>0</v>
      </c>
      <c r="M500" s="3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</row>
    <row r="501" customFormat="false" ht="45" hidden="false" customHeight="true" outlineLevel="0" collapsed="false">
      <c r="A501" s="38"/>
      <c r="B501" s="26" t="n">
        <v>465</v>
      </c>
      <c r="C501" s="27" t="s">
        <v>511</v>
      </c>
      <c r="D501" s="28" t="n">
        <v>2503.58</v>
      </c>
      <c r="E501" s="29" t="n">
        <v>2615.24</v>
      </c>
      <c r="F501" s="30" t="n">
        <v>2013</v>
      </c>
      <c r="G501" s="30" t="n">
        <v>3329</v>
      </c>
      <c r="H501" s="31" t="s">
        <v>20</v>
      </c>
      <c r="I501" s="50" t="n">
        <v>0</v>
      </c>
      <c r="J501" s="50" t="n">
        <v>0</v>
      </c>
      <c r="K501" s="35" t="n">
        <v>0</v>
      </c>
      <c r="L501" s="35" t="n">
        <v>0</v>
      </c>
      <c r="M501" s="3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</row>
    <row r="502" customFormat="false" ht="45" hidden="false" customHeight="true" outlineLevel="0" collapsed="false">
      <c r="A502" s="38"/>
      <c r="B502" s="20" t="n">
        <v>466</v>
      </c>
      <c r="C502" s="21" t="s">
        <v>512</v>
      </c>
      <c r="D502" s="22" t="n">
        <v>5007.15</v>
      </c>
      <c r="E502" s="23" t="n">
        <v>5230.47</v>
      </c>
      <c r="F502" s="24" t="n">
        <v>2014</v>
      </c>
      <c r="G502" s="24" t="n">
        <v>3330</v>
      </c>
      <c r="H502" s="25" t="s">
        <v>20</v>
      </c>
      <c r="I502" s="53" t="n">
        <v>0</v>
      </c>
      <c r="J502" s="53" t="n">
        <v>0</v>
      </c>
      <c r="K502" s="33" t="n">
        <v>0</v>
      </c>
      <c r="L502" s="33" t="n">
        <v>0</v>
      </c>
      <c r="M502" s="3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</row>
    <row r="503" customFormat="false" ht="45" hidden="false" customHeight="true" outlineLevel="0" collapsed="false">
      <c r="A503" s="38"/>
      <c r="B503" s="26" t="n">
        <v>467</v>
      </c>
      <c r="C503" s="27" t="s">
        <v>513</v>
      </c>
      <c r="D503" s="28" t="n">
        <v>10014.3</v>
      </c>
      <c r="E503" s="29" t="n">
        <v>10460.94</v>
      </c>
      <c r="F503" s="30" t="n">
        <v>2015</v>
      </c>
      <c r="G503" s="30" t="n">
        <v>3331</v>
      </c>
      <c r="H503" s="31" t="s">
        <v>20</v>
      </c>
      <c r="I503" s="50" t="n">
        <v>0</v>
      </c>
      <c r="J503" s="50" t="n">
        <v>0</v>
      </c>
      <c r="K503" s="35" t="n">
        <v>0</v>
      </c>
      <c r="L503" s="35" t="n">
        <v>0</v>
      </c>
      <c r="M503" s="3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</row>
    <row r="504" customFormat="false" ht="45" hidden="false" customHeight="true" outlineLevel="0" collapsed="false">
      <c r="A504" s="38"/>
      <c r="B504" s="20" t="n">
        <v>468</v>
      </c>
      <c r="C504" s="21" t="s">
        <v>514</v>
      </c>
      <c r="D504" s="22" t="n">
        <v>15021.47</v>
      </c>
      <c r="E504" s="23" t="n">
        <v>15691.43</v>
      </c>
      <c r="F504" s="24" t="n">
        <v>2016</v>
      </c>
      <c r="G504" s="24" t="n">
        <v>3332</v>
      </c>
      <c r="H504" s="25" t="s">
        <v>20</v>
      </c>
      <c r="I504" s="53" t="n">
        <v>0</v>
      </c>
      <c r="J504" s="53" t="n">
        <v>0</v>
      </c>
      <c r="K504" s="33" t="n">
        <v>0</v>
      </c>
      <c r="L504" s="33" t="n">
        <v>0</v>
      </c>
      <c r="M504" s="3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</row>
    <row r="505" customFormat="false" ht="45" hidden="false" customHeight="true" outlineLevel="0" collapsed="false">
      <c r="A505" s="38"/>
      <c r="B505" s="26" t="n">
        <v>469</v>
      </c>
      <c r="C505" s="27" t="s">
        <v>515</v>
      </c>
      <c r="D505" s="28" t="n">
        <v>25035.77</v>
      </c>
      <c r="E505" s="29" t="n">
        <v>26152.37</v>
      </c>
      <c r="F505" s="30" t="n">
        <v>2017</v>
      </c>
      <c r="G505" s="30" t="n">
        <v>3333</v>
      </c>
      <c r="H505" s="31" t="s">
        <v>20</v>
      </c>
      <c r="I505" s="50" t="n">
        <v>0</v>
      </c>
      <c r="J505" s="50" t="n">
        <v>0</v>
      </c>
      <c r="K505" s="35" t="n">
        <v>0</v>
      </c>
      <c r="L505" s="35" t="n">
        <v>0</v>
      </c>
      <c r="M505" s="3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</row>
    <row r="506" customFormat="false" ht="45" hidden="false" customHeight="true" outlineLevel="0" collapsed="false">
      <c r="A506" s="38"/>
      <c r="B506" s="20" t="n">
        <v>470</v>
      </c>
      <c r="C506" s="21" t="s">
        <v>516</v>
      </c>
      <c r="D506" s="22" t="n">
        <v>37553.65</v>
      </c>
      <c r="E506" s="23" t="n">
        <v>39228.54</v>
      </c>
      <c r="F506" s="24" t="n">
        <v>2018</v>
      </c>
      <c r="G506" s="24" t="n">
        <v>3334</v>
      </c>
      <c r="H506" s="25" t="s">
        <v>20</v>
      </c>
      <c r="I506" s="53" t="n">
        <v>0</v>
      </c>
      <c r="J506" s="53" t="n">
        <v>0</v>
      </c>
      <c r="K506" s="33" t="n">
        <v>0</v>
      </c>
      <c r="L506" s="33" t="n">
        <v>0</v>
      </c>
      <c r="M506" s="3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</row>
    <row r="507" customFormat="false" ht="45" hidden="false" customHeight="true" outlineLevel="0" collapsed="false">
      <c r="A507" s="38"/>
      <c r="B507" s="26" t="n">
        <v>471</v>
      </c>
      <c r="C507" s="27" t="s">
        <v>517</v>
      </c>
      <c r="D507" s="28" t="n">
        <v>50071.55</v>
      </c>
      <c r="E507" s="29" t="n">
        <v>52304.74</v>
      </c>
      <c r="F507" s="30" t="n">
        <v>2019</v>
      </c>
      <c r="G507" s="30" t="n">
        <v>3335</v>
      </c>
      <c r="H507" s="31" t="s">
        <v>20</v>
      </c>
      <c r="I507" s="50" t="n">
        <v>0</v>
      </c>
      <c r="J507" s="50" t="n">
        <v>0</v>
      </c>
      <c r="K507" s="35" t="n">
        <v>0</v>
      </c>
      <c r="L507" s="35" t="n">
        <v>0</v>
      </c>
      <c r="M507" s="3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</row>
    <row r="508" customFormat="false" ht="45" hidden="false" customHeight="true" outlineLevel="0" collapsed="false">
      <c r="A508" s="38"/>
      <c r="B508" s="20" t="n">
        <v>472</v>
      </c>
      <c r="C508" s="21" t="s">
        <v>518</v>
      </c>
      <c r="D508" s="22" t="n">
        <v>62589.43</v>
      </c>
      <c r="E508" s="23" t="n">
        <v>65380.92</v>
      </c>
      <c r="F508" s="24" t="n">
        <v>2020</v>
      </c>
      <c r="G508" s="24" t="n">
        <v>3336</v>
      </c>
      <c r="H508" s="25" t="s">
        <v>20</v>
      </c>
      <c r="I508" s="53" t="n">
        <v>0</v>
      </c>
      <c r="J508" s="53" t="n">
        <v>0</v>
      </c>
      <c r="K508" s="33" t="n">
        <v>0</v>
      </c>
      <c r="L508" s="33" t="n">
        <v>0</v>
      </c>
      <c r="M508" s="3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</row>
    <row r="509" customFormat="false" ht="45" hidden="false" customHeight="true" outlineLevel="0" collapsed="false">
      <c r="A509" s="38"/>
      <c r="B509" s="26" t="n">
        <v>473</v>
      </c>
      <c r="C509" s="27" t="s">
        <v>519</v>
      </c>
      <c r="D509" s="28" t="n">
        <v>100143.09</v>
      </c>
      <c r="E509" s="29" t="n">
        <v>104609.47</v>
      </c>
      <c r="F509" s="30" t="n">
        <v>2021</v>
      </c>
      <c r="G509" s="30" t="n">
        <v>3337</v>
      </c>
      <c r="H509" s="31" t="s">
        <v>20</v>
      </c>
      <c r="I509" s="50" t="n">
        <v>0</v>
      </c>
      <c r="J509" s="50" t="n">
        <v>0</v>
      </c>
      <c r="K509" s="35" t="n">
        <v>0</v>
      </c>
      <c r="L509" s="35" t="n">
        <v>0</v>
      </c>
      <c r="M509" s="3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</row>
    <row r="510" customFormat="false" ht="45" hidden="false" customHeight="true" outlineLevel="0" collapsed="false">
      <c r="A510" s="38"/>
      <c r="B510" s="20" t="n">
        <v>474</v>
      </c>
      <c r="C510" s="21" t="s">
        <v>520</v>
      </c>
      <c r="D510" s="22" t="n">
        <v>150214.64</v>
      </c>
      <c r="E510" s="23" t="n">
        <v>156914.21</v>
      </c>
      <c r="F510" s="24" t="n">
        <v>2022</v>
      </c>
      <c r="G510" s="24" t="n">
        <v>3339</v>
      </c>
      <c r="H510" s="25" t="s">
        <v>20</v>
      </c>
      <c r="I510" s="53" t="n">
        <v>0</v>
      </c>
      <c r="J510" s="53" t="n">
        <v>0</v>
      </c>
      <c r="K510" s="33" t="n">
        <v>0</v>
      </c>
      <c r="L510" s="33" t="n">
        <v>0</v>
      </c>
      <c r="M510" s="3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</row>
    <row r="511" customFormat="false" ht="45" hidden="false" customHeight="true" outlineLevel="0" collapsed="false">
      <c r="A511" s="38"/>
      <c r="B511" s="26" t="n">
        <v>475</v>
      </c>
      <c r="C511" s="27" t="s">
        <v>521</v>
      </c>
      <c r="D511" s="28" t="n">
        <v>250357.73</v>
      </c>
      <c r="E511" s="29" t="n">
        <v>261523.68</v>
      </c>
      <c r="F511" s="30" t="n">
        <v>2024</v>
      </c>
      <c r="G511" s="30" t="n">
        <v>3341</v>
      </c>
      <c r="H511" s="31" t="s">
        <v>20</v>
      </c>
      <c r="I511" s="50" t="n">
        <v>0</v>
      </c>
      <c r="J511" s="50" t="n">
        <v>0</v>
      </c>
      <c r="K511" s="35" t="n">
        <v>0</v>
      </c>
      <c r="L511" s="35" t="n">
        <v>0</v>
      </c>
      <c r="M511" s="3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</row>
    <row r="512" customFormat="false" ht="45" hidden="false" customHeight="true" outlineLevel="0" collapsed="false">
      <c r="A512" s="38"/>
      <c r="B512" s="20" t="n">
        <v>476</v>
      </c>
      <c r="C512" s="21" t="s">
        <v>522</v>
      </c>
      <c r="D512" s="22" t="n">
        <v>375536.58</v>
      </c>
      <c r="E512" s="23" t="n">
        <v>392285.51</v>
      </c>
      <c r="F512" s="24" t="n">
        <v>2026</v>
      </c>
      <c r="G512" s="24" t="n">
        <v>3343</v>
      </c>
      <c r="H512" s="25" t="s">
        <v>20</v>
      </c>
      <c r="I512" s="53" t="n">
        <v>0</v>
      </c>
      <c r="J512" s="53" t="n">
        <v>0</v>
      </c>
      <c r="K512" s="33" t="n">
        <v>0</v>
      </c>
      <c r="L512" s="33" t="n">
        <v>0</v>
      </c>
      <c r="M512" s="3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</row>
    <row r="513" customFormat="false" ht="45" hidden="false" customHeight="true" outlineLevel="0" collapsed="false">
      <c r="A513" s="38"/>
      <c r="B513" s="26" t="n">
        <v>477</v>
      </c>
      <c r="C513" s="27" t="s">
        <v>523</v>
      </c>
      <c r="D513" s="28" t="n">
        <v>500715.44</v>
      </c>
      <c r="E513" s="29" t="n">
        <v>523047.35</v>
      </c>
      <c r="F513" s="30" t="n">
        <v>2027</v>
      </c>
      <c r="G513" s="30" t="n">
        <v>3344</v>
      </c>
      <c r="H513" s="31" t="s">
        <v>20</v>
      </c>
      <c r="I513" s="50" t="n">
        <v>0</v>
      </c>
      <c r="J513" s="50" t="n">
        <v>0</v>
      </c>
      <c r="K513" s="35" t="n">
        <v>0</v>
      </c>
      <c r="L513" s="35" t="n">
        <v>0</v>
      </c>
      <c r="M513" s="3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</row>
    <row r="514" customFormat="false" ht="45" hidden="false" customHeight="true" outlineLevel="0" collapsed="false">
      <c r="A514" s="38"/>
      <c r="B514" s="20" t="n">
        <v>478</v>
      </c>
      <c r="C514" s="21" t="s">
        <v>524</v>
      </c>
      <c r="D514" s="22" t="n">
        <v>500715.44</v>
      </c>
      <c r="E514" s="23" t="n">
        <v>523047.35</v>
      </c>
      <c r="F514" s="25" t="n">
        <v>0</v>
      </c>
      <c r="G514" s="24" t="n">
        <v>3345</v>
      </c>
      <c r="H514" s="25" t="s">
        <v>20</v>
      </c>
      <c r="I514" s="53" t="n">
        <v>0</v>
      </c>
      <c r="J514" s="53" t="n">
        <v>0</v>
      </c>
      <c r="K514" s="33" t="n">
        <v>0</v>
      </c>
      <c r="L514" s="33" t="n">
        <v>0</v>
      </c>
      <c r="M514" s="3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</row>
    <row r="515" customFormat="false" ht="45" hidden="false" customHeight="true" outlineLevel="0" collapsed="false">
      <c r="A515" s="38"/>
      <c r="B515" s="26" t="n">
        <v>479</v>
      </c>
      <c r="C515" s="27" t="s">
        <v>525</v>
      </c>
      <c r="D515" s="28" t="n">
        <v>625.89</v>
      </c>
      <c r="E515" s="29" t="n">
        <v>653.8</v>
      </c>
      <c r="F515" s="30" t="n">
        <v>2031</v>
      </c>
      <c r="G515" s="30" t="n">
        <v>3348</v>
      </c>
      <c r="H515" s="31" t="s">
        <v>20</v>
      </c>
      <c r="I515" s="50" t="n">
        <v>0</v>
      </c>
      <c r="J515" s="50" t="n">
        <v>0</v>
      </c>
      <c r="K515" s="35" t="n">
        <v>0</v>
      </c>
      <c r="L515" s="35" t="n">
        <v>0</v>
      </c>
      <c r="M515" s="3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</row>
    <row r="516" customFormat="false" ht="45" hidden="false" customHeight="true" outlineLevel="0" collapsed="false">
      <c r="A516" s="38"/>
      <c r="B516" s="20" t="n">
        <v>480</v>
      </c>
      <c r="C516" s="21" t="s">
        <v>526</v>
      </c>
      <c r="D516" s="22" t="n">
        <v>1251.79</v>
      </c>
      <c r="E516" s="23" t="n">
        <v>1307.62</v>
      </c>
      <c r="F516" s="24" t="n">
        <v>2032</v>
      </c>
      <c r="G516" s="24" t="n">
        <v>3349</v>
      </c>
      <c r="H516" s="25" t="s">
        <v>20</v>
      </c>
      <c r="I516" s="53" t="n">
        <v>0</v>
      </c>
      <c r="J516" s="53" t="n">
        <v>0</v>
      </c>
      <c r="K516" s="33" t="n">
        <v>0</v>
      </c>
      <c r="L516" s="33" t="n">
        <v>0</v>
      </c>
      <c r="M516" s="3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</row>
    <row r="517" customFormat="false" ht="45" hidden="false" customHeight="true" outlineLevel="0" collapsed="false">
      <c r="A517" s="38"/>
      <c r="B517" s="26" t="n">
        <v>481</v>
      </c>
      <c r="C517" s="27" t="s">
        <v>527</v>
      </c>
      <c r="D517" s="28" t="n">
        <v>2503.58</v>
      </c>
      <c r="E517" s="29" t="n">
        <v>2615.24</v>
      </c>
      <c r="F517" s="30" t="n">
        <v>2033</v>
      </c>
      <c r="G517" s="30" t="n">
        <v>3350</v>
      </c>
      <c r="H517" s="31" t="s">
        <v>20</v>
      </c>
      <c r="I517" s="50" t="n">
        <v>0</v>
      </c>
      <c r="J517" s="50" t="n">
        <v>0</v>
      </c>
      <c r="K517" s="35" t="n">
        <v>0</v>
      </c>
      <c r="L517" s="35" t="n">
        <v>0</v>
      </c>
      <c r="M517" s="3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</row>
    <row r="518" customFormat="false" ht="45" hidden="false" customHeight="true" outlineLevel="0" collapsed="false">
      <c r="A518" s="38"/>
      <c r="B518" s="20" t="n">
        <v>482</v>
      </c>
      <c r="C518" s="21" t="s">
        <v>528</v>
      </c>
      <c r="D518" s="22" t="n">
        <v>5007.15</v>
      </c>
      <c r="E518" s="23" t="n">
        <v>5230.47</v>
      </c>
      <c r="F518" s="24" t="n">
        <v>2034</v>
      </c>
      <c r="G518" s="24" t="n">
        <v>3351</v>
      </c>
      <c r="H518" s="25" t="s">
        <v>20</v>
      </c>
      <c r="I518" s="53" t="n">
        <v>0</v>
      </c>
      <c r="J518" s="53" t="n">
        <v>0</v>
      </c>
      <c r="K518" s="33" t="n">
        <v>0</v>
      </c>
      <c r="L518" s="33" t="n">
        <v>0</v>
      </c>
      <c r="M518" s="3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</row>
    <row r="519" customFormat="false" ht="45" hidden="false" customHeight="true" outlineLevel="0" collapsed="false">
      <c r="A519" s="38"/>
      <c r="B519" s="26" t="n">
        <v>483</v>
      </c>
      <c r="C519" s="27" t="s">
        <v>529</v>
      </c>
      <c r="D519" s="28" t="n">
        <v>10014.3</v>
      </c>
      <c r="E519" s="29" t="n">
        <v>10460.94</v>
      </c>
      <c r="F519" s="30" t="n">
        <v>2035</v>
      </c>
      <c r="G519" s="30" t="n">
        <v>3352</v>
      </c>
      <c r="H519" s="31" t="s">
        <v>20</v>
      </c>
      <c r="I519" s="50" t="n">
        <v>0</v>
      </c>
      <c r="J519" s="50" t="n">
        <v>0</v>
      </c>
      <c r="K519" s="35" t="n">
        <v>0</v>
      </c>
      <c r="L519" s="35" t="n">
        <v>0</v>
      </c>
      <c r="M519" s="3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</row>
    <row r="520" customFormat="false" ht="45" hidden="false" customHeight="true" outlineLevel="0" collapsed="false">
      <c r="A520" s="38"/>
      <c r="B520" s="20" t="n">
        <v>484</v>
      </c>
      <c r="C520" s="21" t="s">
        <v>530</v>
      </c>
      <c r="D520" s="22" t="n">
        <v>15021.47</v>
      </c>
      <c r="E520" s="23" t="n">
        <v>15691.43</v>
      </c>
      <c r="F520" s="24" t="n">
        <v>2036</v>
      </c>
      <c r="G520" s="24" t="n">
        <v>3353</v>
      </c>
      <c r="H520" s="25" t="s">
        <v>20</v>
      </c>
      <c r="I520" s="53" t="n">
        <v>0</v>
      </c>
      <c r="J520" s="53" t="n">
        <v>0</v>
      </c>
      <c r="K520" s="33" t="n">
        <v>0</v>
      </c>
      <c r="L520" s="33" t="n">
        <v>0</v>
      </c>
      <c r="M520" s="3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</row>
    <row r="521" customFormat="false" ht="45" hidden="false" customHeight="true" outlineLevel="0" collapsed="false">
      <c r="A521" s="38"/>
      <c r="B521" s="26" t="n">
        <v>485</v>
      </c>
      <c r="C521" s="27" t="s">
        <v>531</v>
      </c>
      <c r="D521" s="28" t="n">
        <v>25035.77</v>
      </c>
      <c r="E521" s="29" t="n">
        <v>26152.37</v>
      </c>
      <c r="F521" s="30" t="n">
        <v>2037</v>
      </c>
      <c r="G521" s="30" t="n">
        <v>3354</v>
      </c>
      <c r="H521" s="31" t="s">
        <v>20</v>
      </c>
      <c r="I521" s="50" t="n">
        <v>0</v>
      </c>
      <c r="J521" s="50" t="n">
        <v>0</v>
      </c>
      <c r="K521" s="35" t="n">
        <v>0</v>
      </c>
      <c r="L521" s="35" t="n">
        <v>0</v>
      </c>
      <c r="M521" s="3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</row>
    <row r="522" customFormat="false" ht="45" hidden="false" customHeight="true" outlineLevel="0" collapsed="false">
      <c r="A522" s="38"/>
      <c r="B522" s="20" t="n">
        <v>486</v>
      </c>
      <c r="C522" s="21" t="s">
        <v>532</v>
      </c>
      <c r="D522" s="22" t="n">
        <v>37553.65</v>
      </c>
      <c r="E522" s="23" t="n">
        <v>39228.54</v>
      </c>
      <c r="F522" s="24" t="n">
        <v>2038</v>
      </c>
      <c r="G522" s="24" t="n">
        <v>3355</v>
      </c>
      <c r="H522" s="25" t="s">
        <v>20</v>
      </c>
      <c r="I522" s="53" t="n">
        <v>0</v>
      </c>
      <c r="J522" s="53" t="n">
        <v>0</v>
      </c>
      <c r="K522" s="33" t="n">
        <v>0</v>
      </c>
      <c r="L522" s="33" t="n">
        <v>0</v>
      </c>
      <c r="M522" s="3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</row>
    <row r="523" customFormat="false" ht="45" hidden="false" customHeight="true" outlineLevel="0" collapsed="false">
      <c r="A523" s="38"/>
      <c r="B523" s="26" t="n">
        <v>487</v>
      </c>
      <c r="C523" s="27" t="s">
        <v>533</v>
      </c>
      <c r="D523" s="28" t="n">
        <v>50071.55</v>
      </c>
      <c r="E523" s="29" t="n">
        <v>52304.74</v>
      </c>
      <c r="F523" s="30" t="n">
        <v>2039</v>
      </c>
      <c r="G523" s="30" t="n">
        <v>3356</v>
      </c>
      <c r="H523" s="31" t="s">
        <v>20</v>
      </c>
      <c r="I523" s="50" t="n">
        <v>0</v>
      </c>
      <c r="J523" s="50" t="n">
        <v>0</v>
      </c>
      <c r="K523" s="35" t="n">
        <v>0</v>
      </c>
      <c r="L523" s="35" t="n">
        <v>0</v>
      </c>
      <c r="M523" s="3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</row>
    <row r="524" customFormat="false" ht="45" hidden="false" customHeight="true" outlineLevel="0" collapsed="false">
      <c r="A524" s="38"/>
      <c r="B524" s="20" t="n">
        <v>488</v>
      </c>
      <c r="C524" s="21" t="s">
        <v>534</v>
      </c>
      <c r="D524" s="22" t="n">
        <v>62589.43</v>
      </c>
      <c r="E524" s="23" t="n">
        <v>65380.92</v>
      </c>
      <c r="F524" s="24" t="n">
        <v>2040</v>
      </c>
      <c r="G524" s="24" t="n">
        <v>3357</v>
      </c>
      <c r="H524" s="25" t="s">
        <v>20</v>
      </c>
      <c r="I524" s="53" t="n">
        <v>0</v>
      </c>
      <c r="J524" s="53" t="n">
        <v>0</v>
      </c>
      <c r="K524" s="33" t="n">
        <v>0</v>
      </c>
      <c r="L524" s="33" t="n">
        <v>0</v>
      </c>
      <c r="M524" s="3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</row>
    <row r="525" customFormat="false" ht="45" hidden="false" customHeight="true" outlineLevel="0" collapsed="false">
      <c r="A525" s="38"/>
      <c r="B525" s="26" t="n">
        <v>489</v>
      </c>
      <c r="C525" s="27" t="s">
        <v>535</v>
      </c>
      <c r="D525" s="28" t="n">
        <v>100143.09</v>
      </c>
      <c r="E525" s="29" t="n">
        <v>104609.47</v>
      </c>
      <c r="F525" s="30" t="n">
        <v>2041</v>
      </c>
      <c r="G525" s="30" t="n">
        <v>3358</v>
      </c>
      <c r="H525" s="31" t="s">
        <v>20</v>
      </c>
      <c r="I525" s="50" t="n">
        <v>0</v>
      </c>
      <c r="J525" s="50" t="n">
        <v>0</v>
      </c>
      <c r="K525" s="35" t="n">
        <v>0</v>
      </c>
      <c r="L525" s="35" t="n">
        <v>0</v>
      </c>
      <c r="M525" s="3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</row>
    <row r="526" customFormat="false" ht="45" hidden="false" customHeight="true" outlineLevel="0" collapsed="false">
      <c r="A526" s="38"/>
      <c r="B526" s="20" t="n">
        <v>490</v>
      </c>
      <c r="C526" s="21" t="s">
        <v>536</v>
      </c>
      <c r="D526" s="22" t="n">
        <v>150214.64</v>
      </c>
      <c r="E526" s="23" t="n">
        <v>156914.21</v>
      </c>
      <c r="F526" s="24" t="n">
        <v>2042</v>
      </c>
      <c r="G526" s="24" t="n">
        <v>3360</v>
      </c>
      <c r="H526" s="25" t="s">
        <v>20</v>
      </c>
      <c r="I526" s="53" t="n">
        <v>0</v>
      </c>
      <c r="J526" s="53" t="n">
        <v>0</v>
      </c>
      <c r="K526" s="33" t="n">
        <v>0</v>
      </c>
      <c r="L526" s="33" t="n">
        <v>0</v>
      </c>
      <c r="M526" s="3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</row>
    <row r="527" customFormat="false" ht="45" hidden="false" customHeight="true" outlineLevel="0" collapsed="false">
      <c r="A527" s="38"/>
      <c r="B527" s="26" t="n">
        <v>491</v>
      </c>
      <c r="C527" s="27" t="s">
        <v>537</v>
      </c>
      <c r="D527" s="28" t="n">
        <v>250357.73</v>
      </c>
      <c r="E527" s="29" t="n">
        <v>261523.68</v>
      </c>
      <c r="F527" s="30" t="n">
        <v>2044</v>
      </c>
      <c r="G527" s="30" t="n">
        <v>3362</v>
      </c>
      <c r="H527" s="31" t="s">
        <v>20</v>
      </c>
      <c r="I527" s="50" t="n">
        <v>0</v>
      </c>
      <c r="J527" s="50" t="n">
        <v>0</v>
      </c>
      <c r="K527" s="35" t="n">
        <v>0</v>
      </c>
      <c r="L527" s="35" t="n">
        <v>0</v>
      </c>
      <c r="M527" s="3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</row>
    <row r="528" customFormat="false" ht="45" hidden="false" customHeight="true" outlineLevel="0" collapsed="false">
      <c r="A528" s="38"/>
      <c r="B528" s="20" t="n">
        <v>492</v>
      </c>
      <c r="C528" s="21" t="s">
        <v>538</v>
      </c>
      <c r="D528" s="22" t="n">
        <v>375536.58</v>
      </c>
      <c r="E528" s="23" t="n">
        <v>392285.51</v>
      </c>
      <c r="F528" s="24" t="n">
        <v>2046</v>
      </c>
      <c r="G528" s="24" t="n">
        <v>3364</v>
      </c>
      <c r="H528" s="25" t="s">
        <v>20</v>
      </c>
      <c r="I528" s="53" t="n">
        <v>0</v>
      </c>
      <c r="J528" s="53" t="n">
        <v>0</v>
      </c>
      <c r="K528" s="33" t="n">
        <v>0</v>
      </c>
      <c r="L528" s="33" t="n">
        <v>0</v>
      </c>
      <c r="M528" s="3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</row>
    <row r="529" customFormat="false" ht="45" hidden="false" customHeight="true" outlineLevel="0" collapsed="false">
      <c r="A529" s="38"/>
      <c r="B529" s="26" t="n">
        <v>493</v>
      </c>
      <c r="C529" s="27" t="s">
        <v>539</v>
      </c>
      <c r="D529" s="28" t="n">
        <v>500715.44</v>
      </c>
      <c r="E529" s="29" t="n">
        <v>523047.35</v>
      </c>
      <c r="F529" s="30" t="n">
        <v>2047</v>
      </c>
      <c r="G529" s="30" t="n">
        <v>3365</v>
      </c>
      <c r="H529" s="31" t="s">
        <v>20</v>
      </c>
      <c r="I529" s="50" t="n">
        <v>0</v>
      </c>
      <c r="J529" s="50" t="n">
        <v>0</v>
      </c>
      <c r="K529" s="35" t="n">
        <v>0</v>
      </c>
      <c r="L529" s="35" t="n">
        <v>0</v>
      </c>
      <c r="M529" s="3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</row>
    <row r="530" customFormat="false" ht="45" hidden="false" customHeight="true" outlineLevel="0" collapsed="false">
      <c r="A530" s="38"/>
      <c r="B530" s="20" t="n">
        <v>494</v>
      </c>
      <c r="C530" s="21" t="s">
        <v>540</v>
      </c>
      <c r="D530" s="22" t="n">
        <v>500715.44</v>
      </c>
      <c r="E530" s="23" t="n">
        <v>523047.35</v>
      </c>
      <c r="F530" s="25" t="n">
        <v>0</v>
      </c>
      <c r="G530" s="24" t="n">
        <v>3366</v>
      </c>
      <c r="H530" s="25" t="s">
        <v>20</v>
      </c>
      <c r="I530" s="53" t="n">
        <v>0</v>
      </c>
      <c r="J530" s="53" t="n">
        <v>0</v>
      </c>
      <c r="K530" s="33" t="n">
        <v>0</v>
      </c>
      <c r="L530" s="33" t="n">
        <v>0</v>
      </c>
      <c r="M530" s="3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</row>
    <row r="531" customFormat="false" ht="45" hidden="false" customHeight="true" outlineLevel="0" collapsed="false">
      <c r="A531" s="38"/>
      <c r="B531" s="26" t="n">
        <v>495</v>
      </c>
      <c r="C531" s="27" t="s">
        <v>541</v>
      </c>
      <c r="D531" s="28" t="n">
        <v>625.89</v>
      </c>
      <c r="E531" s="29" t="n">
        <v>653.8</v>
      </c>
      <c r="F531" s="30" t="n">
        <v>2051</v>
      </c>
      <c r="G531" s="30" t="n">
        <v>3369</v>
      </c>
      <c r="H531" s="31" t="s">
        <v>20</v>
      </c>
      <c r="I531" s="50" t="n">
        <v>0</v>
      </c>
      <c r="J531" s="50" t="n">
        <v>0</v>
      </c>
      <c r="K531" s="35" t="n">
        <v>0</v>
      </c>
      <c r="L531" s="35" t="n">
        <v>0</v>
      </c>
      <c r="M531" s="3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</row>
    <row r="532" customFormat="false" ht="45" hidden="false" customHeight="true" outlineLevel="0" collapsed="false">
      <c r="A532" s="38"/>
      <c r="B532" s="20" t="n">
        <v>496</v>
      </c>
      <c r="C532" s="21" t="s">
        <v>542</v>
      </c>
      <c r="D532" s="22" t="n">
        <v>1251.79</v>
      </c>
      <c r="E532" s="23" t="n">
        <v>1307.62</v>
      </c>
      <c r="F532" s="24" t="n">
        <v>2052</v>
      </c>
      <c r="G532" s="24" t="n">
        <v>3370</v>
      </c>
      <c r="H532" s="25" t="s">
        <v>20</v>
      </c>
      <c r="I532" s="53" t="n">
        <v>0</v>
      </c>
      <c r="J532" s="53" t="n">
        <v>0</v>
      </c>
      <c r="K532" s="33" t="n">
        <v>0</v>
      </c>
      <c r="L532" s="33" t="n">
        <v>0</v>
      </c>
      <c r="M532" s="3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</row>
    <row r="533" customFormat="false" ht="45" hidden="false" customHeight="true" outlineLevel="0" collapsed="false">
      <c r="A533" s="38"/>
      <c r="B533" s="26" t="n">
        <v>497</v>
      </c>
      <c r="C533" s="27" t="s">
        <v>543</v>
      </c>
      <c r="D533" s="28" t="n">
        <v>2503.58</v>
      </c>
      <c r="E533" s="29" t="n">
        <v>2615.24</v>
      </c>
      <c r="F533" s="30" t="n">
        <v>2053</v>
      </c>
      <c r="G533" s="30" t="n">
        <v>3371</v>
      </c>
      <c r="H533" s="31" t="s">
        <v>20</v>
      </c>
      <c r="I533" s="50" t="n">
        <v>0</v>
      </c>
      <c r="J533" s="50" t="n">
        <v>0</v>
      </c>
      <c r="K533" s="35" t="n">
        <v>0</v>
      </c>
      <c r="L533" s="35" t="n">
        <v>0</v>
      </c>
      <c r="M533" s="3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</row>
    <row r="534" customFormat="false" ht="45" hidden="false" customHeight="true" outlineLevel="0" collapsed="false">
      <c r="A534" s="38"/>
      <c r="B534" s="20" t="n">
        <v>498</v>
      </c>
      <c r="C534" s="21" t="s">
        <v>544</v>
      </c>
      <c r="D534" s="22" t="n">
        <v>5007.15</v>
      </c>
      <c r="E534" s="23" t="n">
        <v>5230.47</v>
      </c>
      <c r="F534" s="24" t="n">
        <v>2054</v>
      </c>
      <c r="G534" s="24" t="n">
        <v>3372</v>
      </c>
      <c r="H534" s="25" t="s">
        <v>20</v>
      </c>
      <c r="I534" s="53" t="n">
        <v>0</v>
      </c>
      <c r="J534" s="53" t="n">
        <v>0</v>
      </c>
      <c r="K534" s="33" t="n">
        <v>0</v>
      </c>
      <c r="L534" s="33" t="n">
        <v>0</v>
      </c>
      <c r="M534" s="3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</row>
    <row r="535" customFormat="false" ht="45" hidden="false" customHeight="true" outlineLevel="0" collapsed="false">
      <c r="A535" s="38"/>
      <c r="B535" s="26" t="n">
        <v>499</v>
      </c>
      <c r="C535" s="27" t="s">
        <v>545</v>
      </c>
      <c r="D535" s="28" t="n">
        <v>10014.3</v>
      </c>
      <c r="E535" s="29" t="n">
        <v>10460.94</v>
      </c>
      <c r="F535" s="30" t="n">
        <v>2055</v>
      </c>
      <c r="G535" s="30" t="n">
        <v>3373</v>
      </c>
      <c r="H535" s="31" t="s">
        <v>20</v>
      </c>
      <c r="I535" s="50" t="n">
        <v>0</v>
      </c>
      <c r="J535" s="50" t="n">
        <v>0</v>
      </c>
      <c r="K535" s="35" t="n">
        <v>0</v>
      </c>
      <c r="L535" s="35" t="n">
        <v>0</v>
      </c>
      <c r="M535" s="3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</row>
    <row r="536" customFormat="false" ht="45" hidden="false" customHeight="true" outlineLevel="0" collapsed="false">
      <c r="A536" s="38"/>
      <c r="B536" s="20" t="n">
        <v>500</v>
      </c>
      <c r="C536" s="21" t="s">
        <v>546</v>
      </c>
      <c r="D536" s="22" t="n">
        <v>15021.47</v>
      </c>
      <c r="E536" s="23" t="n">
        <v>15691.43</v>
      </c>
      <c r="F536" s="24" t="n">
        <v>2056</v>
      </c>
      <c r="G536" s="24" t="n">
        <v>3374</v>
      </c>
      <c r="H536" s="25" t="s">
        <v>20</v>
      </c>
      <c r="I536" s="53" t="n">
        <v>0</v>
      </c>
      <c r="J536" s="53" t="n">
        <v>0</v>
      </c>
      <c r="K536" s="33" t="n">
        <v>0</v>
      </c>
      <c r="L536" s="33" t="n">
        <v>0</v>
      </c>
      <c r="M536" s="3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</row>
    <row r="537" customFormat="false" ht="45" hidden="false" customHeight="true" outlineLevel="0" collapsed="false">
      <c r="A537" s="38"/>
      <c r="B537" s="26" t="n">
        <v>501</v>
      </c>
      <c r="C537" s="27" t="s">
        <v>547</v>
      </c>
      <c r="D537" s="28" t="n">
        <v>25035.77</v>
      </c>
      <c r="E537" s="29" t="n">
        <v>26152.37</v>
      </c>
      <c r="F537" s="30" t="n">
        <v>2057</v>
      </c>
      <c r="G537" s="30" t="n">
        <v>3375</v>
      </c>
      <c r="H537" s="31" t="s">
        <v>20</v>
      </c>
      <c r="I537" s="50" t="n">
        <v>0</v>
      </c>
      <c r="J537" s="50" t="n">
        <v>0</v>
      </c>
      <c r="K537" s="35" t="n">
        <v>0</v>
      </c>
      <c r="L537" s="35" t="n">
        <v>0</v>
      </c>
      <c r="M537" s="3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</row>
    <row r="538" customFormat="false" ht="45" hidden="false" customHeight="true" outlineLevel="0" collapsed="false">
      <c r="A538" s="38"/>
      <c r="B538" s="20" t="n">
        <v>502</v>
      </c>
      <c r="C538" s="21" t="s">
        <v>548</v>
      </c>
      <c r="D538" s="22" t="n">
        <v>37553.65</v>
      </c>
      <c r="E538" s="23" t="n">
        <v>39228.54</v>
      </c>
      <c r="F538" s="24" t="n">
        <v>2058</v>
      </c>
      <c r="G538" s="24" t="n">
        <v>3376</v>
      </c>
      <c r="H538" s="25" t="s">
        <v>20</v>
      </c>
      <c r="I538" s="53" t="n">
        <v>0</v>
      </c>
      <c r="J538" s="53" t="n">
        <v>0</v>
      </c>
      <c r="K538" s="33" t="n">
        <v>0</v>
      </c>
      <c r="L538" s="33" t="n">
        <v>0</v>
      </c>
      <c r="M538" s="3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</row>
    <row r="539" customFormat="false" ht="45" hidden="false" customHeight="true" outlineLevel="0" collapsed="false">
      <c r="A539" s="38"/>
      <c r="B539" s="26" t="n">
        <v>503</v>
      </c>
      <c r="C539" s="27" t="s">
        <v>549</v>
      </c>
      <c r="D539" s="28" t="n">
        <v>50071.55</v>
      </c>
      <c r="E539" s="29" t="n">
        <v>52304.74</v>
      </c>
      <c r="F539" s="30" t="n">
        <v>2059</v>
      </c>
      <c r="G539" s="30" t="n">
        <v>3377</v>
      </c>
      <c r="H539" s="31" t="s">
        <v>20</v>
      </c>
      <c r="I539" s="50" t="n">
        <v>0</v>
      </c>
      <c r="J539" s="50" t="n">
        <v>0</v>
      </c>
      <c r="K539" s="35" t="n">
        <v>0</v>
      </c>
      <c r="L539" s="35" t="n">
        <v>0</v>
      </c>
      <c r="M539" s="3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</row>
    <row r="540" customFormat="false" ht="45" hidden="false" customHeight="true" outlineLevel="0" collapsed="false">
      <c r="A540" s="38"/>
      <c r="B540" s="20" t="n">
        <v>504</v>
      </c>
      <c r="C540" s="21" t="s">
        <v>550</v>
      </c>
      <c r="D540" s="22" t="n">
        <v>62589.43</v>
      </c>
      <c r="E540" s="23" t="n">
        <v>65380.92</v>
      </c>
      <c r="F540" s="24" t="n">
        <v>2060</v>
      </c>
      <c r="G540" s="24" t="n">
        <v>3378</v>
      </c>
      <c r="H540" s="25" t="s">
        <v>20</v>
      </c>
      <c r="I540" s="53" t="n">
        <v>0</v>
      </c>
      <c r="J540" s="53" t="n">
        <v>0</v>
      </c>
      <c r="K540" s="33" t="n">
        <v>0</v>
      </c>
      <c r="L540" s="33" t="n">
        <v>0</v>
      </c>
      <c r="M540" s="3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</row>
    <row r="541" customFormat="false" ht="45" hidden="false" customHeight="true" outlineLevel="0" collapsed="false">
      <c r="A541" s="38"/>
      <c r="B541" s="26" t="n">
        <v>505</v>
      </c>
      <c r="C541" s="27" t="s">
        <v>551</v>
      </c>
      <c r="D541" s="28" t="n">
        <v>100143.09</v>
      </c>
      <c r="E541" s="29" t="n">
        <v>104609.47</v>
      </c>
      <c r="F541" s="30" t="n">
        <v>2061</v>
      </c>
      <c r="G541" s="30" t="n">
        <v>3379</v>
      </c>
      <c r="H541" s="31" t="s">
        <v>20</v>
      </c>
      <c r="I541" s="50" t="n">
        <v>0</v>
      </c>
      <c r="J541" s="50" t="n">
        <v>0</v>
      </c>
      <c r="K541" s="35" t="n">
        <v>0</v>
      </c>
      <c r="L541" s="35" t="n">
        <v>0</v>
      </c>
      <c r="M541" s="3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</row>
    <row r="542" customFormat="false" ht="45" hidden="false" customHeight="true" outlineLevel="0" collapsed="false">
      <c r="A542" s="38"/>
      <c r="B542" s="20" t="n">
        <v>506</v>
      </c>
      <c r="C542" s="21" t="s">
        <v>552</v>
      </c>
      <c r="D542" s="22" t="n">
        <v>150214.64</v>
      </c>
      <c r="E542" s="23" t="n">
        <v>156914.21</v>
      </c>
      <c r="F542" s="24" t="n">
        <v>2062</v>
      </c>
      <c r="G542" s="24" t="n">
        <v>3381</v>
      </c>
      <c r="H542" s="25" t="s">
        <v>20</v>
      </c>
      <c r="I542" s="53" t="n">
        <v>0</v>
      </c>
      <c r="J542" s="53" t="n">
        <v>0</v>
      </c>
      <c r="K542" s="33" t="n">
        <v>0</v>
      </c>
      <c r="L542" s="33" t="n">
        <v>0</v>
      </c>
      <c r="M542" s="3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</row>
    <row r="543" customFormat="false" ht="45" hidden="false" customHeight="true" outlineLevel="0" collapsed="false">
      <c r="A543" s="38"/>
      <c r="B543" s="26" t="n">
        <v>507</v>
      </c>
      <c r="C543" s="27" t="s">
        <v>553</v>
      </c>
      <c r="D543" s="28" t="n">
        <v>250357.73</v>
      </c>
      <c r="E543" s="29" t="n">
        <v>261523.68</v>
      </c>
      <c r="F543" s="30" t="n">
        <v>2064</v>
      </c>
      <c r="G543" s="30" t="n">
        <v>3383</v>
      </c>
      <c r="H543" s="31" t="s">
        <v>20</v>
      </c>
      <c r="I543" s="50" t="n">
        <v>0</v>
      </c>
      <c r="J543" s="50" t="n">
        <v>0</v>
      </c>
      <c r="K543" s="35" t="n">
        <v>0</v>
      </c>
      <c r="L543" s="35" t="n">
        <v>0</v>
      </c>
      <c r="M543" s="3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</row>
    <row r="544" customFormat="false" ht="45" hidden="false" customHeight="true" outlineLevel="0" collapsed="false">
      <c r="A544" s="38"/>
      <c r="B544" s="20" t="n">
        <v>508</v>
      </c>
      <c r="C544" s="21" t="s">
        <v>554</v>
      </c>
      <c r="D544" s="22" t="n">
        <v>375536.58</v>
      </c>
      <c r="E544" s="23" t="n">
        <v>392285.51</v>
      </c>
      <c r="F544" s="24" t="n">
        <v>2066</v>
      </c>
      <c r="G544" s="24" t="n">
        <v>3385</v>
      </c>
      <c r="H544" s="25" t="s">
        <v>20</v>
      </c>
      <c r="I544" s="53" t="n">
        <v>0</v>
      </c>
      <c r="J544" s="53" t="n">
        <v>0</v>
      </c>
      <c r="K544" s="33" t="n">
        <v>0</v>
      </c>
      <c r="L544" s="33" t="n">
        <v>0</v>
      </c>
      <c r="M544" s="3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</row>
    <row r="545" customFormat="false" ht="45" hidden="false" customHeight="true" outlineLevel="0" collapsed="false">
      <c r="A545" s="38"/>
      <c r="B545" s="26" t="n">
        <v>509</v>
      </c>
      <c r="C545" s="27" t="s">
        <v>555</v>
      </c>
      <c r="D545" s="28" t="n">
        <v>500715.44</v>
      </c>
      <c r="E545" s="29" t="n">
        <v>523047.35</v>
      </c>
      <c r="F545" s="30" t="n">
        <v>2067</v>
      </c>
      <c r="G545" s="30" t="n">
        <v>3386</v>
      </c>
      <c r="H545" s="31" t="s">
        <v>20</v>
      </c>
      <c r="I545" s="50" t="n">
        <v>0</v>
      </c>
      <c r="J545" s="50" t="n">
        <v>0</v>
      </c>
      <c r="K545" s="35" t="n">
        <v>0</v>
      </c>
      <c r="L545" s="35" t="n">
        <v>0</v>
      </c>
      <c r="M545" s="3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</row>
    <row r="546" customFormat="false" ht="45" hidden="false" customHeight="true" outlineLevel="0" collapsed="false">
      <c r="A546" s="38"/>
      <c r="B546" s="20" t="n">
        <v>510</v>
      </c>
      <c r="C546" s="21" t="s">
        <v>556</v>
      </c>
      <c r="D546" s="22" t="n">
        <v>500715.44</v>
      </c>
      <c r="E546" s="23" t="n">
        <v>523047.35</v>
      </c>
      <c r="F546" s="25" t="n">
        <v>0</v>
      </c>
      <c r="G546" s="24" t="n">
        <v>3387</v>
      </c>
      <c r="H546" s="25" t="s">
        <v>20</v>
      </c>
      <c r="I546" s="53" t="n">
        <v>0</v>
      </c>
      <c r="J546" s="53" t="n">
        <v>0</v>
      </c>
      <c r="K546" s="33" t="n">
        <v>0</v>
      </c>
      <c r="L546" s="33" t="n">
        <v>0</v>
      </c>
      <c r="M546" s="3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</row>
    <row r="547" customFormat="false" ht="45" hidden="false" customHeight="true" outlineLevel="0" collapsed="false">
      <c r="A547" s="38"/>
      <c r="B547" s="26" t="n">
        <v>511</v>
      </c>
      <c r="C547" s="27" t="s">
        <v>557</v>
      </c>
      <c r="D547" s="31" t="s">
        <v>78</v>
      </c>
      <c r="E547" s="35" t="s">
        <v>78</v>
      </c>
      <c r="F547" s="30" t="n">
        <v>2071</v>
      </c>
      <c r="G547" s="30" t="n">
        <v>3390</v>
      </c>
      <c r="H547" s="31" t="s">
        <v>20</v>
      </c>
      <c r="I547" s="50" t="n">
        <v>0</v>
      </c>
      <c r="J547" s="50" t="n">
        <v>0</v>
      </c>
      <c r="K547" s="35" t="n">
        <v>0</v>
      </c>
      <c r="L547" s="35" t="n">
        <v>0</v>
      </c>
      <c r="M547" s="3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</row>
    <row r="548" customFormat="false" ht="240" hidden="false" customHeight="true" outlineLevel="0" collapsed="false">
      <c r="A548" s="38"/>
      <c r="B548" s="20" t="n">
        <v>512</v>
      </c>
      <c r="C548" s="21" t="s">
        <v>558</v>
      </c>
      <c r="D548" s="22" t="n">
        <v>625.89</v>
      </c>
      <c r="E548" s="23" t="n">
        <v>653.8</v>
      </c>
      <c r="F548" s="24" t="n">
        <v>2072</v>
      </c>
      <c r="G548" s="24" t="n">
        <v>3391</v>
      </c>
      <c r="H548" s="25" t="s">
        <v>559</v>
      </c>
      <c r="I548" s="53" t="n">
        <v>0</v>
      </c>
      <c r="J548" s="53" t="n">
        <v>0</v>
      </c>
      <c r="K548" s="33" t="n">
        <v>0</v>
      </c>
      <c r="L548" s="33" t="n">
        <v>0</v>
      </c>
      <c r="M548" s="3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</row>
    <row r="549" customFormat="false" ht="240" hidden="false" customHeight="true" outlineLevel="0" collapsed="false">
      <c r="A549" s="38"/>
      <c r="B549" s="26" t="n">
        <v>513</v>
      </c>
      <c r="C549" s="27" t="s">
        <v>560</v>
      </c>
      <c r="D549" s="28" t="n">
        <v>1251.79</v>
      </c>
      <c r="E549" s="29" t="n">
        <v>1307.62</v>
      </c>
      <c r="F549" s="30" t="n">
        <v>2073</v>
      </c>
      <c r="G549" s="30" t="n">
        <v>3392</v>
      </c>
      <c r="H549" s="31" t="s">
        <v>559</v>
      </c>
      <c r="I549" s="50" t="n">
        <v>0</v>
      </c>
      <c r="J549" s="50" t="n">
        <v>0</v>
      </c>
      <c r="K549" s="35" t="n">
        <v>0</v>
      </c>
      <c r="L549" s="35" t="n">
        <v>0</v>
      </c>
      <c r="M549" s="3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</row>
    <row r="550" customFormat="false" ht="240" hidden="false" customHeight="true" outlineLevel="0" collapsed="false">
      <c r="A550" s="38"/>
      <c r="B550" s="20" t="n">
        <v>514</v>
      </c>
      <c r="C550" s="21" t="s">
        <v>561</v>
      </c>
      <c r="D550" s="22" t="n">
        <v>2503.58</v>
      </c>
      <c r="E550" s="23" t="n">
        <v>2615.24</v>
      </c>
      <c r="F550" s="24" t="n">
        <v>2074</v>
      </c>
      <c r="G550" s="24" t="n">
        <v>3393</v>
      </c>
      <c r="H550" s="25" t="s">
        <v>559</v>
      </c>
      <c r="I550" s="53" t="n">
        <v>0</v>
      </c>
      <c r="J550" s="53" t="n">
        <v>0</v>
      </c>
      <c r="K550" s="33" t="n">
        <v>0</v>
      </c>
      <c r="L550" s="33" t="n">
        <v>0</v>
      </c>
      <c r="M550" s="3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</row>
    <row r="551" customFormat="false" ht="240" hidden="false" customHeight="true" outlineLevel="0" collapsed="false">
      <c r="A551" s="38"/>
      <c r="B551" s="26" t="n">
        <v>515</v>
      </c>
      <c r="C551" s="27" t="s">
        <v>562</v>
      </c>
      <c r="D551" s="28" t="n">
        <v>5007.15</v>
      </c>
      <c r="E551" s="29" t="n">
        <v>5230.47</v>
      </c>
      <c r="F551" s="30" t="n">
        <v>2075</v>
      </c>
      <c r="G551" s="30" t="n">
        <v>3394</v>
      </c>
      <c r="H551" s="31" t="s">
        <v>559</v>
      </c>
      <c r="I551" s="50" t="n">
        <v>0</v>
      </c>
      <c r="J551" s="50" t="n">
        <v>0</v>
      </c>
      <c r="K551" s="35" t="n">
        <v>0</v>
      </c>
      <c r="L551" s="35" t="n">
        <v>0</v>
      </c>
      <c r="M551" s="3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</row>
    <row r="552" customFormat="false" ht="240" hidden="false" customHeight="true" outlineLevel="0" collapsed="false">
      <c r="A552" s="38"/>
      <c r="B552" s="20" t="n">
        <v>516</v>
      </c>
      <c r="C552" s="21" t="s">
        <v>563</v>
      </c>
      <c r="D552" s="22" t="n">
        <v>10014.3</v>
      </c>
      <c r="E552" s="23" t="n">
        <v>10460.94</v>
      </c>
      <c r="F552" s="24" t="n">
        <v>2076</v>
      </c>
      <c r="G552" s="24" t="n">
        <v>3395</v>
      </c>
      <c r="H552" s="25" t="s">
        <v>559</v>
      </c>
      <c r="I552" s="53" t="n">
        <v>0</v>
      </c>
      <c r="J552" s="53" t="n">
        <v>0</v>
      </c>
      <c r="K552" s="33" t="n">
        <v>0</v>
      </c>
      <c r="L552" s="33" t="n">
        <v>0</v>
      </c>
      <c r="M552" s="3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</row>
    <row r="553" customFormat="false" ht="240" hidden="false" customHeight="true" outlineLevel="0" collapsed="false">
      <c r="A553" s="38"/>
      <c r="B553" s="26" t="n">
        <v>517</v>
      </c>
      <c r="C553" s="27" t="s">
        <v>564</v>
      </c>
      <c r="D553" s="28" t="n">
        <v>15021.47</v>
      </c>
      <c r="E553" s="29" t="n">
        <v>15691.43</v>
      </c>
      <c r="F553" s="30" t="n">
        <v>2077</v>
      </c>
      <c r="G553" s="30" t="n">
        <v>3396</v>
      </c>
      <c r="H553" s="31" t="s">
        <v>559</v>
      </c>
      <c r="I553" s="50" t="n">
        <v>0</v>
      </c>
      <c r="J553" s="50" t="n">
        <v>0</v>
      </c>
      <c r="K553" s="35" t="n">
        <v>0</v>
      </c>
      <c r="L553" s="35" t="n">
        <v>0</v>
      </c>
      <c r="M553" s="3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</row>
    <row r="554" customFormat="false" ht="240" hidden="false" customHeight="true" outlineLevel="0" collapsed="false">
      <c r="A554" s="38"/>
      <c r="B554" s="20" t="n">
        <v>518</v>
      </c>
      <c r="C554" s="21" t="s">
        <v>565</v>
      </c>
      <c r="D554" s="22" t="n">
        <v>25035.77</v>
      </c>
      <c r="E554" s="23" t="n">
        <v>26152.37</v>
      </c>
      <c r="F554" s="24" t="n">
        <v>2078</v>
      </c>
      <c r="G554" s="24" t="n">
        <v>3397</v>
      </c>
      <c r="H554" s="25" t="s">
        <v>559</v>
      </c>
      <c r="I554" s="53" t="n">
        <v>0</v>
      </c>
      <c r="J554" s="53" t="n">
        <v>0</v>
      </c>
      <c r="K554" s="33" t="n">
        <v>0</v>
      </c>
      <c r="L554" s="33" t="n">
        <v>0</v>
      </c>
      <c r="M554" s="3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</row>
    <row r="555" customFormat="false" ht="240" hidden="false" customHeight="true" outlineLevel="0" collapsed="false">
      <c r="A555" s="38"/>
      <c r="B555" s="26" t="n">
        <v>519</v>
      </c>
      <c r="C555" s="27" t="s">
        <v>566</v>
      </c>
      <c r="D555" s="28" t="n">
        <v>37553.65</v>
      </c>
      <c r="E555" s="29" t="n">
        <v>39228.54</v>
      </c>
      <c r="F555" s="30" t="n">
        <v>2079</v>
      </c>
      <c r="G555" s="30" t="n">
        <v>3398</v>
      </c>
      <c r="H555" s="31" t="s">
        <v>559</v>
      </c>
      <c r="I555" s="50" t="n">
        <v>0</v>
      </c>
      <c r="J555" s="50" t="n">
        <v>0</v>
      </c>
      <c r="K555" s="35" t="n">
        <v>0</v>
      </c>
      <c r="L555" s="35" t="n">
        <v>0</v>
      </c>
      <c r="M555" s="3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</row>
    <row r="556" customFormat="false" ht="240" hidden="false" customHeight="true" outlineLevel="0" collapsed="false">
      <c r="A556" s="38"/>
      <c r="B556" s="20" t="n">
        <v>520</v>
      </c>
      <c r="C556" s="21" t="s">
        <v>567</v>
      </c>
      <c r="D556" s="22" t="n">
        <v>50071.55</v>
      </c>
      <c r="E556" s="23" t="n">
        <v>52304.74</v>
      </c>
      <c r="F556" s="24" t="n">
        <v>2080</v>
      </c>
      <c r="G556" s="24" t="n">
        <v>3399</v>
      </c>
      <c r="H556" s="25" t="s">
        <v>559</v>
      </c>
      <c r="I556" s="53" t="n">
        <v>0</v>
      </c>
      <c r="J556" s="53" t="n">
        <v>0</v>
      </c>
      <c r="K556" s="33" t="n">
        <v>0</v>
      </c>
      <c r="L556" s="33" t="n">
        <v>0</v>
      </c>
      <c r="M556" s="3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</row>
    <row r="557" customFormat="false" ht="240" hidden="false" customHeight="true" outlineLevel="0" collapsed="false">
      <c r="A557" s="38"/>
      <c r="B557" s="26" t="n">
        <v>521</v>
      </c>
      <c r="C557" s="27" t="s">
        <v>568</v>
      </c>
      <c r="D557" s="28" t="n">
        <v>62589.43</v>
      </c>
      <c r="E557" s="29" t="n">
        <v>65380.92</v>
      </c>
      <c r="F557" s="30" t="n">
        <v>2081</v>
      </c>
      <c r="G557" s="30" t="n">
        <v>3400</v>
      </c>
      <c r="H557" s="31" t="s">
        <v>559</v>
      </c>
      <c r="I557" s="50" t="n">
        <v>0</v>
      </c>
      <c r="J557" s="50" t="n">
        <v>0</v>
      </c>
      <c r="K557" s="35" t="n">
        <v>0</v>
      </c>
      <c r="L557" s="35" t="n">
        <v>0</v>
      </c>
      <c r="M557" s="3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</row>
    <row r="558" customFormat="false" ht="240" hidden="false" customHeight="true" outlineLevel="0" collapsed="false">
      <c r="A558" s="38"/>
      <c r="B558" s="20" t="n">
        <v>522</v>
      </c>
      <c r="C558" s="21" t="s">
        <v>569</v>
      </c>
      <c r="D558" s="22" t="n">
        <v>100143.09</v>
      </c>
      <c r="E558" s="23" t="n">
        <v>104609.47</v>
      </c>
      <c r="F558" s="24" t="n">
        <v>2082</v>
      </c>
      <c r="G558" s="24" t="n">
        <v>3401</v>
      </c>
      <c r="H558" s="25" t="s">
        <v>559</v>
      </c>
      <c r="I558" s="53" t="n">
        <v>0</v>
      </c>
      <c r="J558" s="53" t="n">
        <v>0</v>
      </c>
      <c r="K558" s="33" t="n">
        <v>0</v>
      </c>
      <c r="L558" s="33" t="n">
        <v>0</v>
      </c>
      <c r="M558" s="3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</row>
    <row r="559" customFormat="false" ht="240" hidden="false" customHeight="true" outlineLevel="0" collapsed="false">
      <c r="A559" s="38"/>
      <c r="B559" s="26" t="n">
        <v>523</v>
      </c>
      <c r="C559" s="27" t="s">
        <v>570</v>
      </c>
      <c r="D559" s="28" t="n">
        <v>150214.64</v>
      </c>
      <c r="E559" s="29" t="n">
        <v>156914.21</v>
      </c>
      <c r="F559" s="30" t="n">
        <v>2083</v>
      </c>
      <c r="G559" s="30" t="n">
        <v>3402</v>
      </c>
      <c r="H559" s="31" t="s">
        <v>559</v>
      </c>
      <c r="I559" s="50" t="n">
        <v>0</v>
      </c>
      <c r="J559" s="50" t="n">
        <v>0</v>
      </c>
      <c r="K559" s="35" t="n">
        <v>0</v>
      </c>
      <c r="L559" s="35" t="n">
        <v>0</v>
      </c>
      <c r="M559" s="3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</row>
    <row r="560" customFormat="false" ht="240" hidden="false" customHeight="true" outlineLevel="0" collapsed="false">
      <c r="A560" s="38"/>
      <c r="B560" s="20" t="n">
        <v>524</v>
      </c>
      <c r="C560" s="21" t="s">
        <v>571</v>
      </c>
      <c r="D560" s="22" t="n">
        <v>250357.73</v>
      </c>
      <c r="E560" s="23" t="n">
        <v>261523.68</v>
      </c>
      <c r="F560" s="24" t="n">
        <v>2084</v>
      </c>
      <c r="G560" s="24" t="n">
        <v>3403</v>
      </c>
      <c r="H560" s="25" t="s">
        <v>559</v>
      </c>
      <c r="I560" s="53" t="n">
        <v>0</v>
      </c>
      <c r="J560" s="53" t="n">
        <v>0</v>
      </c>
      <c r="K560" s="33" t="n">
        <v>0</v>
      </c>
      <c r="L560" s="33" t="n">
        <v>0</v>
      </c>
      <c r="M560" s="3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</row>
    <row r="561" customFormat="false" ht="240" hidden="false" customHeight="true" outlineLevel="0" collapsed="false">
      <c r="A561" s="38"/>
      <c r="B561" s="26" t="n">
        <v>525</v>
      </c>
      <c r="C561" s="27" t="s">
        <v>572</v>
      </c>
      <c r="D561" s="28" t="n">
        <v>375536.58</v>
      </c>
      <c r="E561" s="29" t="n">
        <v>392285.51</v>
      </c>
      <c r="F561" s="30" t="n">
        <v>2085</v>
      </c>
      <c r="G561" s="30" t="n">
        <v>3404</v>
      </c>
      <c r="H561" s="31" t="s">
        <v>559</v>
      </c>
      <c r="I561" s="50" t="n">
        <v>0</v>
      </c>
      <c r="J561" s="50" t="n">
        <v>0</v>
      </c>
      <c r="K561" s="35" t="n">
        <v>0</v>
      </c>
      <c r="L561" s="35" t="n">
        <v>0</v>
      </c>
      <c r="M561" s="3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</row>
    <row r="562" customFormat="false" ht="240" hidden="false" customHeight="true" outlineLevel="0" collapsed="false">
      <c r="A562" s="38"/>
      <c r="B562" s="20" t="n">
        <v>526</v>
      </c>
      <c r="C562" s="21" t="s">
        <v>573</v>
      </c>
      <c r="D562" s="22" t="n">
        <v>500715.44</v>
      </c>
      <c r="E562" s="23" t="n">
        <v>523047.35</v>
      </c>
      <c r="F562" s="24" t="n">
        <v>2086</v>
      </c>
      <c r="G562" s="24" t="n">
        <v>3405</v>
      </c>
      <c r="H562" s="25" t="s">
        <v>559</v>
      </c>
      <c r="I562" s="53" t="n">
        <v>0</v>
      </c>
      <c r="J562" s="53" t="n">
        <v>0</v>
      </c>
      <c r="K562" s="33" t="n">
        <v>0</v>
      </c>
      <c r="L562" s="33" t="n">
        <v>0</v>
      </c>
      <c r="M562" s="3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</row>
    <row r="563" customFormat="false" ht="240" hidden="false" customHeight="true" outlineLevel="0" collapsed="false">
      <c r="A563" s="38"/>
      <c r="B563" s="26" t="n">
        <v>527</v>
      </c>
      <c r="C563" s="27" t="s">
        <v>574</v>
      </c>
      <c r="D563" s="28" t="n">
        <v>500715.44</v>
      </c>
      <c r="E563" s="29" t="n">
        <v>523047.35</v>
      </c>
      <c r="F563" s="30" t="n">
        <v>2087</v>
      </c>
      <c r="G563" s="30" t="n">
        <v>3406</v>
      </c>
      <c r="H563" s="31" t="s">
        <v>559</v>
      </c>
      <c r="I563" s="50" t="n">
        <v>0</v>
      </c>
      <c r="J563" s="50" t="n">
        <v>0</v>
      </c>
      <c r="K563" s="35" t="n">
        <v>0</v>
      </c>
      <c r="L563" s="35" t="n">
        <v>0</v>
      </c>
      <c r="M563" s="3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</row>
    <row r="564" customFormat="false" ht="45" hidden="false" customHeight="true" outlineLevel="0" collapsed="false">
      <c r="A564" s="38"/>
      <c r="B564" s="20" t="n">
        <v>528</v>
      </c>
      <c r="C564" s="21" t="s">
        <v>575</v>
      </c>
      <c r="D564" s="25" t="s">
        <v>78</v>
      </c>
      <c r="E564" s="33" t="s">
        <v>78</v>
      </c>
      <c r="F564" s="24" t="n">
        <v>2088</v>
      </c>
      <c r="G564" s="24" t="n">
        <v>3407</v>
      </c>
      <c r="H564" s="25" t="s">
        <v>20</v>
      </c>
      <c r="I564" s="53" t="n">
        <v>0</v>
      </c>
      <c r="J564" s="53" t="n">
        <v>0</v>
      </c>
      <c r="K564" s="33" t="n">
        <v>0</v>
      </c>
      <c r="L564" s="33" t="n">
        <v>0</v>
      </c>
      <c r="M564" s="3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</row>
    <row r="565" customFormat="false" ht="30" hidden="false" customHeight="true" outlineLevel="0" collapsed="false">
      <c r="A565" s="38"/>
      <c r="B565" s="26" t="n">
        <v>529</v>
      </c>
      <c r="C565" s="27" t="s">
        <v>576</v>
      </c>
      <c r="D565" s="31" t="s">
        <v>78</v>
      </c>
      <c r="E565" s="35" t="s">
        <v>78</v>
      </c>
      <c r="F565" s="30" t="n">
        <v>2089</v>
      </c>
      <c r="G565" s="30" t="n">
        <v>3408</v>
      </c>
      <c r="H565" s="31" t="n">
        <v>3407</v>
      </c>
      <c r="I565" s="50" t="n">
        <v>0</v>
      </c>
      <c r="J565" s="50" t="n">
        <v>0</v>
      </c>
      <c r="K565" s="35" t="n">
        <v>0</v>
      </c>
      <c r="L565" s="35" t="n">
        <v>0</v>
      </c>
      <c r="M565" s="3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</row>
    <row r="566" customFormat="false" ht="45" hidden="false" customHeight="true" outlineLevel="0" collapsed="false">
      <c r="A566" s="38"/>
      <c r="B566" s="20" t="n">
        <v>530</v>
      </c>
      <c r="C566" s="21" t="s">
        <v>577</v>
      </c>
      <c r="D566" s="22" t="n">
        <v>625.89</v>
      </c>
      <c r="E566" s="23" t="n">
        <v>653.8</v>
      </c>
      <c r="F566" s="24" t="n">
        <v>2090</v>
      </c>
      <c r="G566" s="24" t="n">
        <v>3409</v>
      </c>
      <c r="H566" s="25" t="s">
        <v>20</v>
      </c>
      <c r="I566" s="53" t="n">
        <v>0</v>
      </c>
      <c r="J566" s="53" t="n">
        <v>0</v>
      </c>
      <c r="K566" s="33" t="n">
        <v>0</v>
      </c>
      <c r="L566" s="33" t="n">
        <v>0</v>
      </c>
      <c r="M566" s="3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</row>
    <row r="567" customFormat="false" ht="45" hidden="false" customHeight="true" outlineLevel="0" collapsed="false">
      <c r="A567" s="38"/>
      <c r="B567" s="26" t="n">
        <v>531</v>
      </c>
      <c r="C567" s="27" t="s">
        <v>578</v>
      </c>
      <c r="D567" s="28" t="n">
        <v>1251.79</v>
      </c>
      <c r="E567" s="29" t="n">
        <v>1307.62</v>
      </c>
      <c r="F567" s="30" t="n">
        <v>2091</v>
      </c>
      <c r="G567" s="30" t="n">
        <v>3410</v>
      </c>
      <c r="H567" s="31" t="s">
        <v>20</v>
      </c>
      <c r="I567" s="50" t="n">
        <v>0</v>
      </c>
      <c r="J567" s="50" t="n">
        <v>0</v>
      </c>
      <c r="K567" s="35" t="n">
        <v>0</v>
      </c>
      <c r="L567" s="35" t="n">
        <v>0</v>
      </c>
      <c r="M567" s="3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</row>
    <row r="568" customFormat="false" ht="45" hidden="false" customHeight="true" outlineLevel="0" collapsed="false">
      <c r="A568" s="38"/>
      <c r="B568" s="20" t="n">
        <v>532</v>
      </c>
      <c r="C568" s="21" t="s">
        <v>579</v>
      </c>
      <c r="D568" s="22" t="n">
        <v>2503.58</v>
      </c>
      <c r="E568" s="23" t="n">
        <v>2615.24</v>
      </c>
      <c r="F568" s="24" t="n">
        <v>2092</v>
      </c>
      <c r="G568" s="24" t="n">
        <v>3411</v>
      </c>
      <c r="H568" s="25" t="s">
        <v>20</v>
      </c>
      <c r="I568" s="53" t="n">
        <v>0</v>
      </c>
      <c r="J568" s="53" t="n">
        <v>0</v>
      </c>
      <c r="K568" s="33" t="n">
        <v>0</v>
      </c>
      <c r="L568" s="33" t="n">
        <v>0</v>
      </c>
      <c r="M568" s="3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</row>
    <row r="569" customFormat="false" ht="45" hidden="false" customHeight="true" outlineLevel="0" collapsed="false">
      <c r="A569" s="38"/>
      <c r="B569" s="26" t="n">
        <v>533</v>
      </c>
      <c r="C569" s="27" t="s">
        <v>580</v>
      </c>
      <c r="D569" s="28" t="n">
        <v>5007.15</v>
      </c>
      <c r="E569" s="29" t="n">
        <v>5230.47</v>
      </c>
      <c r="F569" s="30" t="n">
        <v>2093</v>
      </c>
      <c r="G569" s="30" t="n">
        <v>3412</v>
      </c>
      <c r="H569" s="31" t="s">
        <v>20</v>
      </c>
      <c r="I569" s="50" t="n">
        <v>0</v>
      </c>
      <c r="J569" s="50" t="n">
        <v>0</v>
      </c>
      <c r="K569" s="35" t="n">
        <v>0</v>
      </c>
      <c r="L569" s="35" t="n">
        <v>0</v>
      </c>
      <c r="M569" s="3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</row>
    <row r="570" customFormat="false" ht="45" hidden="false" customHeight="true" outlineLevel="0" collapsed="false">
      <c r="A570" s="38"/>
      <c r="B570" s="20" t="n">
        <v>534</v>
      </c>
      <c r="C570" s="21" t="s">
        <v>581</v>
      </c>
      <c r="D570" s="22" t="n">
        <v>10014.3</v>
      </c>
      <c r="E570" s="23" t="n">
        <v>10460.94</v>
      </c>
      <c r="F570" s="24" t="n">
        <v>2094</v>
      </c>
      <c r="G570" s="24" t="n">
        <v>3413</v>
      </c>
      <c r="H570" s="25" t="s">
        <v>20</v>
      </c>
      <c r="I570" s="53" t="n">
        <v>0</v>
      </c>
      <c r="J570" s="53" t="n">
        <v>0</v>
      </c>
      <c r="K570" s="33" t="n">
        <v>0</v>
      </c>
      <c r="L570" s="33" t="n">
        <v>0</v>
      </c>
      <c r="M570" s="3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</row>
    <row r="571" customFormat="false" ht="45" hidden="false" customHeight="true" outlineLevel="0" collapsed="false">
      <c r="A571" s="38"/>
      <c r="B571" s="26" t="n">
        <v>535</v>
      </c>
      <c r="C571" s="27" t="s">
        <v>582</v>
      </c>
      <c r="D571" s="28" t="n">
        <v>15021.47</v>
      </c>
      <c r="E571" s="29" t="n">
        <v>15691.43</v>
      </c>
      <c r="F571" s="30" t="n">
        <v>2095</v>
      </c>
      <c r="G571" s="30" t="n">
        <v>3414</v>
      </c>
      <c r="H571" s="31" t="s">
        <v>20</v>
      </c>
      <c r="I571" s="50" t="n">
        <v>0</v>
      </c>
      <c r="J571" s="50" t="n">
        <v>0</v>
      </c>
      <c r="K571" s="35" t="n">
        <v>0</v>
      </c>
      <c r="L571" s="35" t="n">
        <v>0</v>
      </c>
      <c r="M571" s="3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</row>
    <row r="572" customFormat="false" ht="45" hidden="false" customHeight="true" outlineLevel="0" collapsed="false">
      <c r="A572" s="38"/>
      <c r="B572" s="20" t="n">
        <v>536</v>
      </c>
      <c r="C572" s="21" t="s">
        <v>583</v>
      </c>
      <c r="D572" s="22" t="n">
        <v>25035.77</v>
      </c>
      <c r="E572" s="23" t="n">
        <v>26152.37</v>
      </c>
      <c r="F572" s="24" t="n">
        <v>2096</v>
      </c>
      <c r="G572" s="24" t="n">
        <v>3415</v>
      </c>
      <c r="H572" s="25" t="s">
        <v>20</v>
      </c>
      <c r="I572" s="53" t="n">
        <v>0</v>
      </c>
      <c r="J572" s="53" t="n">
        <v>0</v>
      </c>
      <c r="K572" s="33" t="n">
        <v>0</v>
      </c>
      <c r="L572" s="33" t="n">
        <v>0</v>
      </c>
      <c r="M572" s="3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</row>
    <row r="573" customFormat="false" ht="45" hidden="false" customHeight="true" outlineLevel="0" collapsed="false">
      <c r="A573" s="38"/>
      <c r="B573" s="26" t="n">
        <v>537</v>
      </c>
      <c r="C573" s="27" t="s">
        <v>584</v>
      </c>
      <c r="D573" s="28" t="n">
        <v>37553.65</v>
      </c>
      <c r="E573" s="29" t="n">
        <v>39228.54</v>
      </c>
      <c r="F573" s="30" t="n">
        <v>2097</v>
      </c>
      <c r="G573" s="30" t="n">
        <v>3416</v>
      </c>
      <c r="H573" s="31" t="s">
        <v>20</v>
      </c>
      <c r="I573" s="50" t="n">
        <v>0</v>
      </c>
      <c r="J573" s="50" t="n">
        <v>0</v>
      </c>
      <c r="K573" s="35" t="n">
        <v>0</v>
      </c>
      <c r="L573" s="35" t="n">
        <v>0</v>
      </c>
      <c r="M573" s="3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</row>
    <row r="574" customFormat="false" ht="45" hidden="false" customHeight="true" outlineLevel="0" collapsed="false">
      <c r="A574" s="38"/>
      <c r="B574" s="20" t="n">
        <v>538</v>
      </c>
      <c r="C574" s="21" t="s">
        <v>585</v>
      </c>
      <c r="D574" s="22" t="n">
        <v>50071.55</v>
      </c>
      <c r="E574" s="23" t="n">
        <v>52304.74</v>
      </c>
      <c r="F574" s="24" t="n">
        <v>2098</v>
      </c>
      <c r="G574" s="24" t="n">
        <v>3417</v>
      </c>
      <c r="H574" s="25" t="s">
        <v>20</v>
      </c>
      <c r="I574" s="53" t="n">
        <v>0</v>
      </c>
      <c r="J574" s="53" t="n">
        <v>0</v>
      </c>
      <c r="K574" s="33" t="n">
        <v>0</v>
      </c>
      <c r="L574" s="33" t="n">
        <v>0</v>
      </c>
      <c r="M574" s="3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</row>
    <row r="575" customFormat="false" ht="45" hidden="false" customHeight="true" outlineLevel="0" collapsed="false">
      <c r="A575" s="38"/>
      <c r="B575" s="26" t="n">
        <v>539</v>
      </c>
      <c r="C575" s="27" t="s">
        <v>586</v>
      </c>
      <c r="D575" s="28" t="n">
        <v>62589.43</v>
      </c>
      <c r="E575" s="29" t="n">
        <v>65380.92</v>
      </c>
      <c r="F575" s="30" t="n">
        <v>2099</v>
      </c>
      <c r="G575" s="30" t="n">
        <v>3418</v>
      </c>
      <c r="H575" s="31" t="s">
        <v>20</v>
      </c>
      <c r="I575" s="50" t="n">
        <v>0</v>
      </c>
      <c r="J575" s="50" t="n">
        <v>0</v>
      </c>
      <c r="K575" s="35" t="n">
        <v>0</v>
      </c>
      <c r="L575" s="35" t="n">
        <v>0</v>
      </c>
      <c r="M575" s="3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</row>
    <row r="576" customFormat="false" ht="45" hidden="false" customHeight="true" outlineLevel="0" collapsed="false">
      <c r="A576" s="38"/>
      <c r="B576" s="20" t="n">
        <v>540</v>
      </c>
      <c r="C576" s="21" t="s">
        <v>587</v>
      </c>
      <c r="D576" s="22" t="n">
        <v>100143.09</v>
      </c>
      <c r="E576" s="23" t="n">
        <v>104609.47</v>
      </c>
      <c r="F576" s="24" t="n">
        <v>2100</v>
      </c>
      <c r="G576" s="24" t="n">
        <v>3419</v>
      </c>
      <c r="H576" s="25" t="s">
        <v>20</v>
      </c>
      <c r="I576" s="53" t="n">
        <v>0</v>
      </c>
      <c r="J576" s="53" t="n">
        <v>0</v>
      </c>
      <c r="K576" s="33" t="n">
        <v>0</v>
      </c>
      <c r="L576" s="33" t="n">
        <v>0</v>
      </c>
      <c r="M576" s="3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</row>
    <row r="577" customFormat="false" ht="45" hidden="false" customHeight="true" outlineLevel="0" collapsed="false">
      <c r="A577" s="38"/>
      <c r="B577" s="26" t="n">
        <v>541</v>
      </c>
      <c r="C577" s="27" t="s">
        <v>588</v>
      </c>
      <c r="D577" s="28" t="n">
        <v>150214.64</v>
      </c>
      <c r="E577" s="29" t="n">
        <v>156914.21</v>
      </c>
      <c r="F577" s="30" t="n">
        <v>2101</v>
      </c>
      <c r="G577" s="30" t="n">
        <v>3420</v>
      </c>
      <c r="H577" s="31" t="s">
        <v>20</v>
      </c>
      <c r="I577" s="50" t="n">
        <v>0</v>
      </c>
      <c r="J577" s="50" t="n">
        <v>0</v>
      </c>
      <c r="K577" s="35" t="n">
        <v>0</v>
      </c>
      <c r="L577" s="35" t="n">
        <v>0</v>
      </c>
      <c r="M577" s="3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</row>
    <row r="578" customFormat="false" ht="45" hidden="false" customHeight="true" outlineLevel="0" collapsed="false">
      <c r="A578" s="38"/>
      <c r="B578" s="20" t="n">
        <v>542</v>
      </c>
      <c r="C578" s="21" t="s">
        <v>589</v>
      </c>
      <c r="D578" s="22" t="n">
        <v>250357.73</v>
      </c>
      <c r="E578" s="23" t="n">
        <v>261523.68</v>
      </c>
      <c r="F578" s="24" t="n">
        <v>2102</v>
      </c>
      <c r="G578" s="24" t="n">
        <v>3421</v>
      </c>
      <c r="H578" s="25" t="s">
        <v>20</v>
      </c>
      <c r="I578" s="53" t="n">
        <v>0</v>
      </c>
      <c r="J578" s="53" t="n">
        <v>0</v>
      </c>
      <c r="K578" s="33" t="n">
        <v>0</v>
      </c>
      <c r="L578" s="33" t="n">
        <v>0</v>
      </c>
      <c r="M578" s="3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</row>
    <row r="579" customFormat="false" ht="45" hidden="false" customHeight="true" outlineLevel="0" collapsed="false">
      <c r="A579" s="38"/>
      <c r="B579" s="26" t="n">
        <v>543</v>
      </c>
      <c r="C579" s="27" t="s">
        <v>590</v>
      </c>
      <c r="D579" s="28" t="n">
        <v>375536.58</v>
      </c>
      <c r="E579" s="29" t="n">
        <v>392285.51</v>
      </c>
      <c r="F579" s="30" t="n">
        <v>2103</v>
      </c>
      <c r="G579" s="30" t="n">
        <v>3422</v>
      </c>
      <c r="H579" s="31" t="s">
        <v>20</v>
      </c>
      <c r="I579" s="50" t="n">
        <v>0</v>
      </c>
      <c r="J579" s="50" t="n">
        <v>0</v>
      </c>
      <c r="K579" s="35" t="n">
        <v>0</v>
      </c>
      <c r="L579" s="35" t="n">
        <v>0</v>
      </c>
      <c r="M579" s="3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</row>
    <row r="580" customFormat="false" ht="45" hidden="false" customHeight="true" outlineLevel="0" collapsed="false">
      <c r="A580" s="38"/>
      <c r="B580" s="20" t="n">
        <v>544</v>
      </c>
      <c r="C580" s="21" t="s">
        <v>591</v>
      </c>
      <c r="D580" s="22" t="n">
        <v>500715.44</v>
      </c>
      <c r="E580" s="23" t="n">
        <v>523047.35</v>
      </c>
      <c r="F580" s="24" t="n">
        <v>2104</v>
      </c>
      <c r="G580" s="24" t="n">
        <v>3423</v>
      </c>
      <c r="H580" s="25" t="s">
        <v>20</v>
      </c>
      <c r="I580" s="53" t="n">
        <v>0</v>
      </c>
      <c r="J580" s="53" t="n">
        <v>0</v>
      </c>
      <c r="K580" s="33" t="n">
        <v>0</v>
      </c>
      <c r="L580" s="33" t="n">
        <v>0</v>
      </c>
      <c r="M580" s="3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</row>
    <row r="581" customFormat="false" ht="60" hidden="false" customHeight="true" outlineLevel="0" collapsed="false">
      <c r="A581" s="38"/>
      <c r="B581" s="26" t="n">
        <v>545</v>
      </c>
      <c r="C581" s="27" t="s">
        <v>592</v>
      </c>
      <c r="D581" s="28" t="n">
        <v>500715.44</v>
      </c>
      <c r="E581" s="29" t="n">
        <v>523047.35</v>
      </c>
      <c r="F581" s="30" t="n">
        <v>2105</v>
      </c>
      <c r="G581" s="30" t="n">
        <v>3424</v>
      </c>
      <c r="H581" s="31" t="s">
        <v>20</v>
      </c>
      <c r="I581" s="50" t="n">
        <v>0</v>
      </c>
      <c r="J581" s="50" t="n">
        <v>0</v>
      </c>
      <c r="K581" s="35" t="n">
        <v>0</v>
      </c>
      <c r="L581" s="35" t="n">
        <v>0</v>
      </c>
      <c r="M581" s="3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</row>
    <row r="582" customFormat="false" ht="45" hidden="false" customHeight="true" outlineLevel="0" collapsed="false">
      <c r="A582" s="38"/>
      <c r="B582" s="20" t="n">
        <v>546</v>
      </c>
      <c r="C582" s="21" t="s">
        <v>593</v>
      </c>
      <c r="D582" s="25" t="s">
        <v>78</v>
      </c>
      <c r="E582" s="33" t="s">
        <v>78</v>
      </c>
      <c r="F582" s="24" t="n">
        <v>2106</v>
      </c>
      <c r="G582" s="24" t="n">
        <v>3425</v>
      </c>
      <c r="H582" s="25" t="s">
        <v>20</v>
      </c>
      <c r="I582" s="53" t="n">
        <v>0</v>
      </c>
      <c r="J582" s="53" t="n">
        <v>0</v>
      </c>
      <c r="K582" s="33" t="n">
        <v>0</v>
      </c>
      <c r="L582" s="33" t="n">
        <v>0</v>
      </c>
      <c r="M582" s="3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</row>
    <row r="583" customFormat="false" ht="240" hidden="false" customHeight="true" outlineLevel="0" collapsed="false">
      <c r="A583" s="38"/>
      <c r="B583" s="26" t="n">
        <v>547</v>
      </c>
      <c r="C583" s="27" t="s">
        <v>594</v>
      </c>
      <c r="D583" s="28" t="n">
        <v>625.89</v>
      </c>
      <c r="E583" s="29" t="n">
        <v>653.8</v>
      </c>
      <c r="F583" s="30" t="n">
        <v>2107</v>
      </c>
      <c r="G583" s="30" t="n">
        <v>3426</v>
      </c>
      <c r="H583" s="31" t="s">
        <v>595</v>
      </c>
      <c r="I583" s="50" t="n">
        <v>0</v>
      </c>
      <c r="J583" s="50" t="n">
        <v>0</v>
      </c>
      <c r="K583" s="35" t="n">
        <v>0</v>
      </c>
      <c r="L583" s="35" t="n">
        <v>0</v>
      </c>
      <c r="M583" s="3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</row>
    <row r="584" customFormat="false" ht="240" hidden="false" customHeight="true" outlineLevel="0" collapsed="false">
      <c r="A584" s="38"/>
      <c r="B584" s="20" t="n">
        <v>548</v>
      </c>
      <c r="C584" s="21" t="s">
        <v>596</v>
      </c>
      <c r="D584" s="22" t="n">
        <v>1251.79</v>
      </c>
      <c r="E584" s="23" t="n">
        <v>1307.62</v>
      </c>
      <c r="F584" s="24" t="n">
        <v>2108</v>
      </c>
      <c r="G584" s="24" t="n">
        <v>3427</v>
      </c>
      <c r="H584" s="25" t="s">
        <v>595</v>
      </c>
      <c r="I584" s="53" t="n">
        <v>0</v>
      </c>
      <c r="J584" s="53" t="n">
        <v>0</v>
      </c>
      <c r="K584" s="33" t="n">
        <v>0</v>
      </c>
      <c r="L584" s="33" t="n">
        <v>0</v>
      </c>
      <c r="M584" s="3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</row>
    <row r="585" customFormat="false" ht="240" hidden="false" customHeight="true" outlineLevel="0" collapsed="false">
      <c r="A585" s="38"/>
      <c r="B585" s="26" t="n">
        <v>549</v>
      </c>
      <c r="C585" s="27" t="s">
        <v>597</v>
      </c>
      <c r="D585" s="28" t="n">
        <v>2503.58</v>
      </c>
      <c r="E585" s="29" t="n">
        <v>2615.24</v>
      </c>
      <c r="F585" s="30" t="n">
        <v>2109</v>
      </c>
      <c r="G585" s="30" t="n">
        <v>3428</v>
      </c>
      <c r="H585" s="31" t="s">
        <v>595</v>
      </c>
      <c r="I585" s="50" t="n">
        <v>0</v>
      </c>
      <c r="J585" s="50" t="n">
        <v>0</v>
      </c>
      <c r="K585" s="35" t="n">
        <v>0</v>
      </c>
      <c r="L585" s="35" t="n">
        <v>0</v>
      </c>
      <c r="M585" s="3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</row>
    <row r="586" customFormat="false" ht="240" hidden="false" customHeight="true" outlineLevel="0" collapsed="false">
      <c r="A586" s="38"/>
      <c r="B586" s="20" t="n">
        <v>550</v>
      </c>
      <c r="C586" s="21" t="s">
        <v>598</v>
      </c>
      <c r="D586" s="22" t="n">
        <v>5007.15</v>
      </c>
      <c r="E586" s="23" t="n">
        <v>5230.47</v>
      </c>
      <c r="F586" s="24" t="n">
        <v>2110</v>
      </c>
      <c r="G586" s="24" t="n">
        <v>3429</v>
      </c>
      <c r="H586" s="25" t="s">
        <v>595</v>
      </c>
      <c r="I586" s="53" t="n">
        <v>0</v>
      </c>
      <c r="J586" s="53" t="n">
        <v>0</v>
      </c>
      <c r="K586" s="33" t="n">
        <v>0</v>
      </c>
      <c r="L586" s="33" t="n">
        <v>0</v>
      </c>
      <c r="M586" s="3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</row>
    <row r="587" customFormat="false" ht="240" hidden="false" customHeight="true" outlineLevel="0" collapsed="false">
      <c r="A587" s="38"/>
      <c r="B587" s="26" t="n">
        <v>551</v>
      </c>
      <c r="C587" s="27" t="s">
        <v>599</v>
      </c>
      <c r="D587" s="28" t="n">
        <v>10014.3</v>
      </c>
      <c r="E587" s="29" t="n">
        <v>10460.94</v>
      </c>
      <c r="F587" s="30" t="n">
        <v>2111</v>
      </c>
      <c r="G587" s="30" t="n">
        <v>3430</v>
      </c>
      <c r="H587" s="31" t="s">
        <v>595</v>
      </c>
      <c r="I587" s="50" t="n">
        <v>0</v>
      </c>
      <c r="J587" s="50" t="n">
        <v>0</v>
      </c>
      <c r="K587" s="35" t="n">
        <v>0</v>
      </c>
      <c r="L587" s="35" t="n">
        <v>0</v>
      </c>
      <c r="M587" s="3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</row>
    <row r="588" customFormat="false" ht="240" hidden="false" customHeight="true" outlineLevel="0" collapsed="false">
      <c r="A588" s="38"/>
      <c r="B588" s="20" t="n">
        <v>552</v>
      </c>
      <c r="C588" s="21" t="s">
        <v>600</v>
      </c>
      <c r="D588" s="22" t="n">
        <v>15021.47</v>
      </c>
      <c r="E588" s="23" t="n">
        <v>15691.43</v>
      </c>
      <c r="F588" s="24" t="n">
        <v>2112</v>
      </c>
      <c r="G588" s="24" t="n">
        <v>3431</v>
      </c>
      <c r="H588" s="25" t="s">
        <v>595</v>
      </c>
      <c r="I588" s="53" t="n">
        <v>0</v>
      </c>
      <c r="J588" s="53" t="n">
        <v>0</v>
      </c>
      <c r="K588" s="33" t="n">
        <v>0</v>
      </c>
      <c r="L588" s="33" t="n">
        <v>0</v>
      </c>
      <c r="M588" s="3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</row>
    <row r="589" customFormat="false" ht="240" hidden="false" customHeight="true" outlineLevel="0" collapsed="false">
      <c r="A589" s="38"/>
      <c r="B589" s="26" t="n">
        <v>553</v>
      </c>
      <c r="C589" s="27" t="s">
        <v>601</v>
      </c>
      <c r="D589" s="28" t="n">
        <v>25035.77</v>
      </c>
      <c r="E589" s="29" t="n">
        <v>26152.37</v>
      </c>
      <c r="F589" s="30" t="n">
        <v>2113</v>
      </c>
      <c r="G589" s="30" t="n">
        <v>3432</v>
      </c>
      <c r="H589" s="31" t="s">
        <v>595</v>
      </c>
      <c r="I589" s="50" t="n">
        <v>0</v>
      </c>
      <c r="J589" s="50" t="n">
        <v>0</v>
      </c>
      <c r="K589" s="35" t="n">
        <v>0</v>
      </c>
      <c r="L589" s="35" t="n">
        <v>0</v>
      </c>
      <c r="M589" s="3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</row>
    <row r="590" customFormat="false" ht="240" hidden="false" customHeight="true" outlineLevel="0" collapsed="false">
      <c r="A590" s="38"/>
      <c r="B590" s="20" t="n">
        <v>554</v>
      </c>
      <c r="C590" s="21" t="s">
        <v>602</v>
      </c>
      <c r="D590" s="22" t="n">
        <v>37553.65</v>
      </c>
      <c r="E590" s="23" t="n">
        <v>39228.54</v>
      </c>
      <c r="F590" s="24" t="n">
        <v>2114</v>
      </c>
      <c r="G590" s="24" t="n">
        <v>3433</v>
      </c>
      <c r="H590" s="25" t="s">
        <v>595</v>
      </c>
      <c r="I590" s="53" t="n">
        <v>0</v>
      </c>
      <c r="J590" s="53" t="n">
        <v>0</v>
      </c>
      <c r="K590" s="33" t="n">
        <v>0</v>
      </c>
      <c r="L590" s="33" t="n">
        <v>0</v>
      </c>
      <c r="M590" s="3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</row>
    <row r="591" customFormat="false" ht="240" hidden="false" customHeight="true" outlineLevel="0" collapsed="false">
      <c r="A591" s="38"/>
      <c r="B591" s="26" t="n">
        <v>555</v>
      </c>
      <c r="C591" s="27" t="s">
        <v>603</v>
      </c>
      <c r="D591" s="28" t="n">
        <v>50071.55</v>
      </c>
      <c r="E591" s="29" t="n">
        <v>52304.74</v>
      </c>
      <c r="F591" s="30" t="n">
        <v>2115</v>
      </c>
      <c r="G591" s="30" t="n">
        <v>3434</v>
      </c>
      <c r="H591" s="31" t="s">
        <v>595</v>
      </c>
      <c r="I591" s="50" t="n">
        <v>0</v>
      </c>
      <c r="J591" s="50" t="n">
        <v>0</v>
      </c>
      <c r="K591" s="35" t="n">
        <v>0</v>
      </c>
      <c r="L591" s="35" t="n">
        <v>0</v>
      </c>
      <c r="M591" s="3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</row>
    <row r="592" customFormat="false" ht="240" hidden="false" customHeight="true" outlineLevel="0" collapsed="false">
      <c r="A592" s="38"/>
      <c r="B592" s="20" t="n">
        <v>556</v>
      </c>
      <c r="C592" s="21" t="s">
        <v>604</v>
      </c>
      <c r="D592" s="22" t="n">
        <v>62589.43</v>
      </c>
      <c r="E592" s="23" t="n">
        <v>65380.92</v>
      </c>
      <c r="F592" s="24" t="n">
        <v>2116</v>
      </c>
      <c r="G592" s="24" t="n">
        <v>3435</v>
      </c>
      <c r="H592" s="25" t="s">
        <v>595</v>
      </c>
      <c r="I592" s="53" t="n">
        <v>0</v>
      </c>
      <c r="J592" s="53" t="n">
        <v>0</v>
      </c>
      <c r="K592" s="33" t="n">
        <v>0</v>
      </c>
      <c r="L592" s="33" t="n">
        <v>0</v>
      </c>
      <c r="M592" s="3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</row>
    <row r="593" customFormat="false" ht="240" hidden="false" customHeight="true" outlineLevel="0" collapsed="false">
      <c r="A593" s="38"/>
      <c r="B593" s="26" t="n">
        <v>557</v>
      </c>
      <c r="C593" s="27" t="s">
        <v>605</v>
      </c>
      <c r="D593" s="28" t="n">
        <v>100143.09</v>
      </c>
      <c r="E593" s="29" t="n">
        <v>104609.47</v>
      </c>
      <c r="F593" s="30" t="n">
        <v>2117</v>
      </c>
      <c r="G593" s="30" t="n">
        <v>3436</v>
      </c>
      <c r="H593" s="31" t="s">
        <v>595</v>
      </c>
      <c r="I593" s="50" t="n">
        <v>0</v>
      </c>
      <c r="J593" s="50" t="n">
        <v>0</v>
      </c>
      <c r="K593" s="35" t="n">
        <v>0</v>
      </c>
      <c r="L593" s="35" t="n">
        <v>0</v>
      </c>
      <c r="M593" s="3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</row>
    <row r="594" customFormat="false" ht="240" hidden="false" customHeight="true" outlineLevel="0" collapsed="false">
      <c r="A594" s="38"/>
      <c r="B594" s="20" t="n">
        <v>558</v>
      </c>
      <c r="C594" s="21" t="s">
        <v>606</v>
      </c>
      <c r="D594" s="22" t="n">
        <v>150214.64</v>
      </c>
      <c r="E594" s="23" t="n">
        <v>156914.21</v>
      </c>
      <c r="F594" s="24" t="n">
        <v>2118</v>
      </c>
      <c r="G594" s="24" t="n">
        <v>3437</v>
      </c>
      <c r="H594" s="25" t="s">
        <v>595</v>
      </c>
      <c r="I594" s="53" t="n">
        <v>0</v>
      </c>
      <c r="J594" s="53" t="n">
        <v>0</v>
      </c>
      <c r="K594" s="33" t="n">
        <v>0</v>
      </c>
      <c r="L594" s="33" t="n">
        <v>0</v>
      </c>
      <c r="M594" s="3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</row>
    <row r="595" customFormat="false" ht="240" hidden="false" customHeight="true" outlineLevel="0" collapsed="false">
      <c r="A595" s="38"/>
      <c r="B595" s="26" t="n">
        <v>559</v>
      </c>
      <c r="C595" s="27" t="s">
        <v>607</v>
      </c>
      <c r="D595" s="28" t="n">
        <v>250357.73</v>
      </c>
      <c r="E595" s="29" t="n">
        <v>261523.68</v>
      </c>
      <c r="F595" s="30" t="n">
        <v>2119</v>
      </c>
      <c r="G595" s="30" t="n">
        <v>3438</v>
      </c>
      <c r="H595" s="31" t="s">
        <v>595</v>
      </c>
      <c r="I595" s="50" t="n">
        <v>0</v>
      </c>
      <c r="J595" s="50" t="n">
        <v>0</v>
      </c>
      <c r="K595" s="35" t="n">
        <v>0</v>
      </c>
      <c r="L595" s="35" t="n">
        <v>0</v>
      </c>
      <c r="M595" s="3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</row>
    <row r="596" customFormat="false" ht="240" hidden="false" customHeight="true" outlineLevel="0" collapsed="false">
      <c r="A596" s="38"/>
      <c r="B596" s="20" t="n">
        <v>560</v>
      </c>
      <c r="C596" s="21" t="s">
        <v>608</v>
      </c>
      <c r="D596" s="22" t="n">
        <v>375536.58</v>
      </c>
      <c r="E596" s="23" t="n">
        <v>392285.51</v>
      </c>
      <c r="F596" s="24" t="n">
        <v>2120</v>
      </c>
      <c r="G596" s="24" t="n">
        <v>3439</v>
      </c>
      <c r="H596" s="25" t="s">
        <v>595</v>
      </c>
      <c r="I596" s="53" t="n">
        <v>0</v>
      </c>
      <c r="J596" s="53" t="n">
        <v>0</v>
      </c>
      <c r="K596" s="33" t="n">
        <v>0</v>
      </c>
      <c r="L596" s="33" t="n">
        <v>0</v>
      </c>
      <c r="M596" s="3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</row>
    <row r="597" customFormat="false" ht="240" hidden="false" customHeight="true" outlineLevel="0" collapsed="false">
      <c r="A597" s="38"/>
      <c r="B597" s="26" t="n">
        <v>561</v>
      </c>
      <c r="C597" s="27" t="s">
        <v>609</v>
      </c>
      <c r="D597" s="28" t="n">
        <v>500715.44</v>
      </c>
      <c r="E597" s="29" t="n">
        <v>523047.35</v>
      </c>
      <c r="F597" s="30" t="n">
        <v>2121</v>
      </c>
      <c r="G597" s="30" t="n">
        <v>3440</v>
      </c>
      <c r="H597" s="31" t="s">
        <v>595</v>
      </c>
      <c r="I597" s="50" t="n">
        <v>0</v>
      </c>
      <c r="J597" s="50" t="n">
        <v>0</v>
      </c>
      <c r="K597" s="35" t="n">
        <v>0</v>
      </c>
      <c r="L597" s="35" t="n">
        <v>0</v>
      </c>
      <c r="M597" s="3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</row>
    <row r="598" customFormat="false" ht="240" hidden="false" customHeight="true" outlineLevel="0" collapsed="false">
      <c r="A598" s="38"/>
      <c r="B598" s="20" t="n">
        <v>562</v>
      </c>
      <c r="C598" s="21" t="s">
        <v>610</v>
      </c>
      <c r="D598" s="22" t="n">
        <v>500715.44</v>
      </c>
      <c r="E598" s="23" t="n">
        <v>523047.35</v>
      </c>
      <c r="F598" s="24" t="n">
        <v>2122</v>
      </c>
      <c r="G598" s="24" t="n">
        <v>3441</v>
      </c>
      <c r="H598" s="25" t="s">
        <v>595</v>
      </c>
      <c r="I598" s="53" t="n">
        <v>0</v>
      </c>
      <c r="J598" s="53" t="n">
        <v>0</v>
      </c>
      <c r="K598" s="33" t="n">
        <v>0</v>
      </c>
      <c r="L598" s="33" t="n">
        <v>0</v>
      </c>
      <c r="M598" s="3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</row>
    <row r="599" customFormat="false" ht="15" hidden="false" customHeight="true" outlineLevel="0" collapsed="false">
      <c r="A599" s="38"/>
      <c r="B599" s="43"/>
      <c r="C599" s="43"/>
      <c r="D599" s="43"/>
      <c r="E599" s="43"/>
      <c r="F599" s="43"/>
      <c r="G599" s="43"/>
      <c r="H599" s="43"/>
      <c r="I599" s="43"/>
      <c r="J599" s="43"/>
      <c r="K599" s="43"/>
      <c r="L599" s="43"/>
      <c r="M599" s="3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</row>
    <row r="600" customFormat="false" ht="15" hidden="false" customHeight="true" outlineLevel="0" collapsed="false">
      <c r="A600" s="38"/>
      <c r="B600" s="40"/>
      <c r="C600" s="21"/>
      <c r="D600" s="44"/>
      <c r="E600" s="44"/>
      <c r="F600" s="25"/>
      <c r="G600" s="25"/>
      <c r="H600" s="25"/>
      <c r="I600" s="45"/>
      <c r="J600" s="45"/>
      <c r="K600" s="46"/>
      <c r="L600" s="46"/>
      <c r="M600" s="3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</row>
    <row r="601" customFormat="false" ht="15" hidden="false" customHeight="true" outlineLevel="0" collapsed="false">
      <c r="A601" s="38"/>
      <c r="B601" s="43"/>
      <c r="C601" s="27"/>
      <c r="D601" s="47"/>
      <c r="E601" s="47"/>
      <c r="F601" s="31"/>
      <c r="G601" s="31"/>
      <c r="H601" s="31"/>
      <c r="I601" s="48"/>
      <c r="J601" s="48"/>
      <c r="K601" s="49"/>
      <c r="L601" s="49"/>
      <c r="M601" s="3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</row>
    <row r="602" customFormat="false" ht="15" hidden="false" customHeight="true" outlineLevel="0" collapsed="false">
      <c r="A602" s="38"/>
      <c r="B602" s="40"/>
      <c r="C602" s="21"/>
      <c r="D602" s="44"/>
      <c r="E602" s="44"/>
      <c r="F602" s="25"/>
      <c r="G602" s="25"/>
      <c r="H602" s="25"/>
      <c r="I602" s="45"/>
      <c r="J602" s="45"/>
      <c r="K602" s="46"/>
      <c r="L602" s="46"/>
      <c r="M602" s="3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</row>
    <row r="603" customFormat="false" ht="15" hidden="false" customHeight="true" outlineLevel="0" collapsed="false">
      <c r="A603" s="38"/>
      <c r="B603" s="43" t="s">
        <v>611</v>
      </c>
      <c r="C603" s="43"/>
      <c r="D603" s="43"/>
      <c r="E603" s="43"/>
      <c r="F603" s="43"/>
      <c r="G603" s="43"/>
      <c r="H603" s="43"/>
      <c r="I603" s="43"/>
      <c r="J603" s="43"/>
      <c r="K603" s="43"/>
      <c r="L603" s="43"/>
      <c r="M603" s="3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</row>
    <row r="604" customFormat="false" ht="15" hidden="false" customHeight="true" outlineLevel="0" collapsed="false">
      <c r="A604" s="38"/>
      <c r="B604" s="40" t="s">
        <v>7</v>
      </c>
      <c r="C604" s="40"/>
      <c r="D604" s="40"/>
      <c r="E604" s="40"/>
      <c r="F604" s="40"/>
      <c r="G604" s="40"/>
      <c r="H604" s="40"/>
      <c r="I604" s="40"/>
      <c r="J604" s="40"/>
      <c r="K604" s="40"/>
      <c r="L604" s="40"/>
      <c r="M604" s="3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</row>
    <row r="605" customFormat="false" ht="30" hidden="false" customHeight="true" outlineLevel="0" collapsed="false">
      <c r="A605" s="38"/>
      <c r="B605" s="43" t="s">
        <v>8</v>
      </c>
      <c r="C605" s="27" t="s">
        <v>339</v>
      </c>
      <c r="D605" s="50" t="s">
        <v>340</v>
      </c>
      <c r="E605" s="35" t="s">
        <v>341</v>
      </c>
      <c r="F605" s="51" t="s">
        <v>342</v>
      </c>
      <c r="G605" s="31" t="s">
        <v>343</v>
      </c>
      <c r="H605" s="31" t="s">
        <v>344</v>
      </c>
      <c r="I605" s="50" t="s">
        <v>345</v>
      </c>
      <c r="J605" s="50" t="s">
        <v>346</v>
      </c>
      <c r="K605" s="35" t="s">
        <v>345</v>
      </c>
      <c r="L605" s="35" t="s">
        <v>346</v>
      </c>
      <c r="M605" s="3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</row>
    <row r="606" customFormat="false" ht="15" hidden="false" customHeight="true" outlineLevel="0" collapsed="false">
      <c r="A606" s="38"/>
      <c r="B606" s="43"/>
      <c r="C606" s="43"/>
      <c r="D606" s="43"/>
      <c r="E606" s="43"/>
      <c r="F606" s="43"/>
      <c r="G606" s="43"/>
      <c r="H606" s="43"/>
      <c r="I606" s="53" t="s">
        <v>347</v>
      </c>
      <c r="J606" s="53" t="s">
        <v>347</v>
      </c>
      <c r="K606" s="33" t="s">
        <v>348</v>
      </c>
      <c r="L606" s="33" t="s">
        <v>348</v>
      </c>
      <c r="M606" s="3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</row>
    <row r="607" customFormat="false" ht="30" hidden="false" customHeight="true" outlineLevel="0" collapsed="false">
      <c r="A607" s="38"/>
      <c r="B607" s="26" t="n">
        <v>563</v>
      </c>
      <c r="C607" s="27" t="s">
        <v>612</v>
      </c>
      <c r="D607" s="28" t="n">
        <v>625.89</v>
      </c>
      <c r="E607" s="29" t="n">
        <v>653.8</v>
      </c>
      <c r="F607" s="31" t="n">
        <v>0</v>
      </c>
      <c r="G607" s="30" t="n">
        <v>3503</v>
      </c>
      <c r="H607" s="31" t="s">
        <v>20</v>
      </c>
      <c r="I607" s="28" t="n">
        <v>106.6</v>
      </c>
      <c r="J607" s="28" t="n">
        <v>55.19</v>
      </c>
      <c r="K607" s="29" t="n">
        <v>111.35</v>
      </c>
      <c r="L607" s="29" t="n">
        <v>57.54</v>
      </c>
      <c r="M607" s="3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</row>
    <row r="608" customFormat="false" ht="30" hidden="false" customHeight="true" outlineLevel="0" collapsed="false">
      <c r="A608" s="38"/>
      <c r="B608" s="20" t="n">
        <v>564</v>
      </c>
      <c r="C608" s="21" t="s">
        <v>613</v>
      </c>
      <c r="D608" s="22" t="n">
        <v>1251.79</v>
      </c>
      <c r="E608" s="23" t="n">
        <v>1307.62</v>
      </c>
      <c r="F608" s="25" t="n">
        <v>0</v>
      </c>
      <c r="G608" s="24" t="n">
        <v>3504</v>
      </c>
      <c r="H608" s="25" t="s">
        <v>20</v>
      </c>
      <c r="I608" s="22" t="n">
        <v>161.67</v>
      </c>
      <c r="J608" s="22" t="n">
        <v>55.19</v>
      </c>
      <c r="K608" s="23" t="n">
        <v>168.88</v>
      </c>
      <c r="L608" s="23" t="n">
        <v>57.54</v>
      </c>
      <c r="M608" s="3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</row>
    <row r="609" customFormat="false" ht="30" hidden="false" customHeight="true" outlineLevel="0" collapsed="false">
      <c r="A609" s="38"/>
      <c r="B609" s="26" t="n">
        <v>565</v>
      </c>
      <c r="C609" s="27" t="s">
        <v>614</v>
      </c>
      <c r="D609" s="28" t="n">
        <v>2503.58</v>
      </c>
      <c r="E609" s="29" t="n">
        <v>2615.24</v>
      </c>
      <c r="F609" s="31" t="n">
        <v>0</v>
      </c>
      <c r="G609" s="30" t="n">
        <v>3505</v>
      </c>
      <c r="H609" s="31" t="s">
        <v>20</v>
      </c>
      <c r="I609" s="28" t="n">
        <v>218.52</v>
      </c>
      <c r="J609" s="28" t="n">
        <v>55.19</v>
      </c>
      <c r="K609" s="29" t="n">
        <v>228.27</v>
      </c>
      <c r="L609" s="29" t="n">
        <v>57.54</v>
      </c>
      <c r="M609" s="3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</row>
    <row r="610" customFormat="false" ht="30" hidden="false" customHeight="true" outlineLevel="0" collapsed="false">
      <c r="A610" s="38"/>
      <c r="B610" s="20" t="n">
        <v>566</v>
      </c>
      <c r="C610" s="21" t="s">
        <v>615</v>
      </c>
      <c r="D610" s="22" t="n">
        <v>5007.15</v>
      </c>
      <c r="E610" s="23" t="n">
        <v>5230.47</v>
      </c>
      <c r="F610" s="25" t="n">
        <v>0</v>
      </c>
      <c r="G610" s="24" t="n">
        <v>3506</v>
      </c>
      <c r="H610" s="25" t="s">
        <v>20</v>
      </c>
      <c r="I610" s="22" t="n">
        <v>305.54</v>
      </c>
      <c r="J610" s="22" t="n">
        <v>55.19</v>
      </c>
      <c r="K610" s="23" t="n">
        <v>319.17</v>
      </c>
      <c r="L610" s="23" t="n">
        <v>57.54</v>
      </c>
      <c r="M610" s="3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</row>
    <row r="611" customFormat="false" ht="30" hidden="false" customHeight="true" outlineLevel="0" collapsed="false">
      <c r="A611" s="38"/>
      <c r="B611" s="26" t="n">
        <v>567</v>
      </c>
      <c r="C611" s="27" t="s">
        <v>616</v>
      </c>
      <c r="D611" s="28" t="n">
        <v>10014.3</v>
      </c>
      <c r="E611" s="29" t="n">
        <v>10460.94</v>
      </c>
      <c r="F611" s="31" t="n">
        <v>0</v>
      </c>
      <c r="G611" s="30" t="n">
        <v>3507</v>
      </c>
      <c r="H611" s="31" t="s">
        <v>20</v>
      </c>
      <c r="I611" s="28" t="n">
        <v>609.33</v>
      </c>
      <c r="J611" s="28" t="n">
        <v>55.19</v>
      </c>
      <c r="K611" s="29" t="n">
        <v>636.51</v>
      </c>
      <c r="L611" s="29" t="n">
        <v>57.54</v>
      </c>
      <c r="M611" s="3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</row>
    <row r="612" customFormat="false" ht="30" hidden="false" customHeight="true" outlineLevel="0" collapsed="false">
      <c r="A612" s="38"/>
      <c r="B612" s="20" t="n">
        <v>568</v>
      </c>
      <c r="C612" s="21" t="s">
        <v>617</v>
      </c>
      <c r="D612" s="22" t="n">
        <v>15021.47</v>
      </c>
      <c r="E612" s="23" t="n">
        <v>15691.43</v>
      </c>
      <c r="F612" s="25" t="n">
        <v>0</v>
      </c>
      <c r="G612" s="24" t="n">
        <v>3508</v>
      </c>
      <c r="H612" s="25" t="s">
        <v>20</v>
      </c>
      <c r="I612" s="22" t="n">
        <v>651.96</v>
      </c>
      <c r="J612" s="22" t="n">
        <v>55.19</v>
      </c>
      <c r="K612" s="23" t="n">
        <v>681.04</v>
      </c>
      <c r="L612" s="23" t="n">
        <v>57.54</v>
      </c>
      <c r="M612" s="3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</row>
    <row r="613" customFormat="false" ht="30" hidden="false" customHeight="true" outlineLevel="0" collapsed="false">
      <c r="A613" s="38"/>
      <c r="B613" s="26" t="n">
        <v>569</v>
      </c>
      <c r="C613" s="27" t="s">
        <v>618</v>
      </c>
      <c r="D613" s="28" t="n">
        <v>25035.77</v>
      </c>
      <c r="E613" s="29" t="n">
        <v>26152.37</v>
      </c>
      <c r="F613" s="31" t="n">
        <v>0</v>
      </c>
      <c r="G613" s="30" t="n">
        <v>3509</v>
      </c>
      <c r="H613" s="31" t="s">
        <v>20</v>
      </c>
      <c r="I613" s="28" t="n">
        <v>826.06</v>
      </c>
      <c r="J613" s="28" t="n">
        <v>55.19</v>
      </c>
      <c r="K613" s="29" t="n">
        <v>862.9</v>
      </c>
      <c r="L613" s="29" t="n">
        <v>57.54</v>
      </c>
      <c r="M613" s="3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</row>
    <row r="614" customFormat="false" ht="30" hidden="false" customHeight="true" outlineLevel="0" collapsed="false">
      <c r="A614" s="38"/>
      <c r="B614" s="20" t="n">
        <v>570</v>
      </c>
      <c r="C614" s="21" t="s">
        <v>619</v>
      </c>
      <c r="D614" s="22" t="n">
        <v>37553.65</v>
      </c>
      <c r="E614" s="23" t="n">
        <v>39228.54</v>
      </c>
      <c r="F614" s="25" t="n">
        <v>0</v>
      </c>
      <c r="G614" s="24" t="n">
        <v>3510</v>
      </c>
      <c r="H614" s="25" t="s">
        <v>20</v>
      </c>
      <c r="I614" s="22" t="n">
        <v>1044.56</v>
      </c>
      <c r="J614" s="22" t="n">
        <v>55.19</v>
      </c>
      <c r="K614" s="23" t="n">
        <v>1091.15</v>
      </c>
      <c r="L614" s="23" t="n">
        <v>57.54</v>
      </c>
      <c r="M614" s="3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</row>
    <row r="615" customFormat="false" ht="30" hidden="false" customHeight="true" outlineLevel="0" collapsed="false">
      <c r="A615" s="38"/>
      <c r="B615" s="26" t="n">
        <v>571</v>
      </c>
      <c r="C615" s="27" t="s">
        <v>620</v>
      </c>
      <c r="D615" s="28" t="n">
        <v>50071.55</v>
      </c>
      <c r="E615" s="29" t="n">
        <v>52304.74</v>
      </c>
      <c r="F615" s="31" t="n">
        <v>0</v>
      </c>
      <c r="G615" s="30" t="n">
        <v>3511</v>
      </c>
      <c r="H615" s="31" t="s">
        <v>20</v>
      </c>
      <c r="I615" s="28" t="n">
        <v>1394.53</v>
      </c>
      <c r="J615" s="28" t="n">
        <v>55.19</v>
      </c>
      <c r="K615" s="29" t="n">
        <v>1456.73</v>
      </c>
      <c r="L615" s="29" t="n">
        <v>57.54</v>
      </c>
      <c r="M615" s="3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</row>
    <row r="616" customFormat="false" ht="30" hidden="false" customHeight="true" outlineLevel="0" collapsed="false">
      <c r="A616" s="38"/>
      <c r="B616" s="20" t="n">
        <v>572</v>
      </c>
      <c r="C616" s="21" t="s">
        <v>621</v>
      </c>
      <c r="D616" s="22" t="n">
        <v>62589.43</v>
      </c>
      <c r="E616" s="23" t="n">
        <v>65380.92</v>
      </c>
      <c r="F616" s="25" t="n">
        <v>0</v>
      </c>
      <c r="G616" s="24" t="n">
        <v>3512</v>
      </c>
      <c r="H616" s="25" t="s">
        <v>20</v>
      </c>
      <c r="I616" s="22" t="n">
        <v>1655.66</v>
      </c>
      <c r="J616" s="22" t="n">
        <v>55.19</v>
      </c>
      <c r="K616" s="23" t="n">
        <v>1729.5</v>
      </c>
      <c r="L616" s="23" t="n">
        <v>57.54</v>
      </c>
      <c r="M616" s="3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</row>
    <row r="617" customFormat="false" ht="30" hidden="false" customHeight="true" outlineLevel="0" collapsed="false">
      <c r="A617" s="38"/>
      <c r="B617" s="26" t="n">
        <v>573</v>
      </c>
      <c r="C617" s="27" t="s">
        <v>622</v>
      </c>
      <c r="D617" s="28" t="n">
        <v>100143.09</v>
      </c>
      <c r="E617" s="29" t="n">
        <v>104609.47</v>
      </c>
      <c r="F617" s="31" t="n">
        <v>0</v>
      </c>
      <c r="G617" s="30" t="n">
        <v>3513</v>
      </c>
      <c r="H617" s="31" t="s">
        <v>20</v>
      </c>
      <c r="I617" s="28" t="n">
        <v>2176.17</v>
      </c>
      <c r="J617" s="28" t="n">
        <v>55.19</v>
      </c>
      <c r="K617" s="29" t="n">
        <v>2273.23</v>
      </c>
      <c r="L617" s="29" t="n">
        <v>57.54</v>
      </c>
      <c r="M617" s="3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</row>
    <row r="618" customFormat="false" ht="30" hidden="false" customHeight="true" outlineLevel="0" collapsed="false">
      <c r="A618" s="38"/>
      <c r="B618" s="20" t="n">
        <v>574</v>
      </c>
      <c r="C618" s="21" t="s">
        <v>623</v>
      </c>
      <c r="D618" s="22" t="n">
        <v>150214.64</v>
      </c>
      <c r="E618" s="23" t="n">
        <v>156914.21</v>
      </c>
      <c r="F618" s="25" t="n">
        <v>0</v>
      </c>
      <c r="G618" s="24" t="n">
        <v>3514</v>
      </c>
      <c r="H618" s="25" t="s">
        <v>20</v>
      </c>
      <c r="I618" s="22" t="n">
        <v>3263.36</v>
      </c>
      <c r="J618" s="22" t="n">
        <v>55.19</v>
      </c>
      <c r="K618" s="23" t="n">
        <v>3408.91</v>
      </c>
      <c r="L618" s="23" t="n">
        <v>57.54</v>
      </c>
      <c r="M618" s="3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</row>
    <row r="619" customFormat="false" ht="30" hidden="false" customHeight="true" outlineLevel="0" collapsed="false">
      <c r="A619" s="38"/>
      <c r="B619" s="26" t="n">
        <v>575</v>
      </c>
      <c r="C619" s="27" t="s">
        <v>624</v>
      </c>
      <c r="D619" s="28" t="n">
        <v>165589.35</v>
      </c>
      <c r="E619" s="29" t="n">
        <v>172643.46</v>
      </c>
      <c r="F619" s="31" t="n">
        <v>0</v>
      </c>
      <c r="G619" s="30" t="n">
        <v>3515</v>
      </c>
      <c r="H619" s="31" t="s">
        <v>20</v>
      </c>
      <c r="I619" s="28" t="n">
        <v>3988.16</v>
      </c>
      <c r="J619" s="28" t="n">
        <v>55.19</v>
      </c>
      <c r="K619" s="29" t="n">
        <v>4166.03</v>
      </c>
      <c r="L619" s="29" t="n">
        <v>57.54</v>
      </c>
      <c r="M619" s="3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</row>
    <row r="620" customFormat="false" ht="30" hidden="false" customHeight="true" outlineLevel="0" collapsed="false">
      <c r="A620" s="38"/>
      <c r="B620" s="20" t="n">
        <v>576</v>
      </c>
      <c r="C620" s="21" t="s">
        <v>625</v>
      </c>
      <c r="D620" s="22" t="n">
        <v>250357.73</v>
      </c>
      <c r="E620" s="23" t="n">
        <v>261523.68</v>
      </c>
      <c r="F620" s="25" t="n">
        <v>0</v>
      </c>
      <c r="G620" s="24" t="n">
        <v>3516</v>
      </c>
      <c r="H620" s="25" t="s">
        <v>20</v>
      </c>
      <c r="I620" s="22" t="n">
        <v>3988.16</v>
      </c>
      <c r="J620" s="22" t="n">
        <v>110.35</v>
      </c>
      <c r="K620" s="23" t="n">
        <v>4166.03</v>
      </c>
      <c r="L620" s="23" t="n">
        <v>115.05</v>
      </c>
      <c r="M620" s="3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</row>
    <row r="621" customFormat="false" ht="30" hidden="false" customHeight="true" outlineLevel="0" collapsed="false">
      <c r="A621" s="38"/>
      <c r="B621" s="26" t="n">
        <v>577</v>
      </c>
      <c r="C621" s="27" t="s">
        <v>626</v>
      </c>
      <c r="D621" s="28" t="n">
        <v>275982.22</v>
      </c>
      <c r="E621" s="29" t="n">
        <v>287739.06</v>
      </c>
      <c r="F621" s="31" t="n">
        <v>0</v>
      </c>
      <c r="G621" s="30" t="n">
        <v>3517</v>
      </c>
      <c r="H621" s="31" t="s">
        <v>20</v>
      </c>
      <c r="I621" s="28" t="n">
        <v>4712.97</v>
      </c>
      <c r="J621" s="28" t="n">
        <v>110.35</v>
      </c>
      <c r="K621" s="29" t="n">
        <v>4923.17</v>
      </c>
      <c r="L621" s="29" t="n">
        <v>115.05</v>
      </c>
      <c r="M621" s="3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</row>
    <row r="622" customFormat="false" ht="30" hidden="false" customHeight="true" outlineLevel="0" collapsed="false">
      <c r="A622" s="38"/>
      <c r="B622" s="20" t="n">
        <v>578</v>
      </c>
      <c r="C622" s="21" t="s">
        <v>627</v>
      </c>
      <c r="D622" s="22" t="n">
        <v>375536.58</v>
      </c>
      <c r="E622" s="23" t="n">
        <v>392285.51</v>
      </c>
      <c r="F622" s="25" t="n">
        <v>0</v>
      </c>
      <c r="G622" s="24" t="n">
        <v>3518</v>
      </c>
      <c r="H622" s="25" t="s">
        <v>20</v>
      </c>
      <c r="I622" s="22" t="n">
        <v>4712.97</v>
      </c>
      <c r="J622" s="22" t="n">
        <v>220.76</v>
      </c>
      <c r="K622" s="23" t="n">
        <v>4923.17</v>
      </c>
      <c r="L622" s="23" t="n">
        <v>230.16</v>
      </c>
      <c r="M622" s="3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</row>
    <row r="623" customFormat="false" ht="30" hidden="false" customHeight="true" outlineLevel="0" collapsed="false">
      <c r="A623" s="38"/>
      <c r="B623" s="26" t="n">
        <v>579</v>
      </c>
      <c r="C623" s="27" t="s">
        <v>628</v>
      </c>
      <c r="D623" s="28" t="n">
        <v>500715.44</v>
      </c>
      <c r="E623" s="29" t="n">
        <v>523047.35</v>
      </c>
      <c r="F623" s="31" t="n">
        <v>0</v>
      </c>
      <c r="G623" s="30" t="n">
        <v>3519</v>
      </c>
      <c r="H623" s="31" t="s">
        <v>20</v>
      </c>
      <c r="I623" s="28" t="n">
        <v>5437.76</v>
      </c>
      <c r="J623" s="28" t="n">
        <v>220.76</v>
      </c>
      <c r="K623" s="29" t="n">
        <v>5680.28</v>
      </c>
      <c r="L623" s="29" t="n">
        <v>230.16</v>
      </c>
      <c r="M623" s="3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</row>
    <row r="624" customFormat="false" ht="30" hidden="false" customHeight="true" outlineLevel="0" collapsed="false">
      <c r="A624" s="38"/>
      <c r="B624" s="20" t="n">
        <v>580</v>
      </c>
      <c r="C624" s="21" t="s">
        <v>629</v>
      </c>
      <c r="D624" s="22" t="n">
        <v>551964.53</v>
      </c>
      <c r="E624" s="23" t="n">
        <v>575478.22</v>
      </c>
      <c r="F624" s="25" t="n">
        <v>0</v>
      </c>
      <c r="G624" s="24" t="n">
        <v>3520</v>
      </c>
      <c r="H624" s="25" t="s">
        <v>20</v>
      </c>
      <c r="I624" s="22" t="n">
        <v>5803.71</v>
      </c>
      <c r="J624" s="22" t="n">
        <v>220.76</v>
      </c>
      <c r="K624" s="23" t="n">
        <v>6062.56</v>
      </c>
      <c r="L624" s="23" t="n">
        <v>230.16</v>
      </c>
      <c r="M624" s="3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</row>
    <row r="625" customFormat="false" ht="30" hidden="false" customHeight="true" outlineLevel="0" collapsed="false">
      <c r="A625" s="38"/>
      <c r="B625" s="26" t="n">
        <v>581</v>
      </c>
      <c r="C625" s="27" t="s">
        <v>630</v>
      </c>
      <c r="D625" s="28" t="n">
        <v>1103929.14</v>
      </c>
      <c r="E625" s="29" t="n">
        <v>1150956.52</v>
      </c>
      <c r="F625" s="31" t="n">
        <v>0</v>
      </c>
      <c r="G625" s="30" t="n">
        <v>3521</v>
      </c>
      <c r="H625" s="31" t="s">
        <v>20</v>
      </c>
      <c r="I625" s="28" t="n">
        <v>5803.71</v>
      </c>
      <c r="J625" s="28" t="n">
        <v>331.22</v>
      </c>
      <c r="K625" s="29" t="n">
        <v>6062.56</v>
      </c>
      <c r="L625" s="29" t="n">
        <v>345.33</v>
      </c>
      <c r="M625" s="3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</row>
    <row r="626" customFormat="false" ht="30" hidden="false" customHeight="true" outlineLevel="0" collapsed="false">
      <c r="A626" s="38"/>
      <c r="B626" s="20" t="n">
        <v>582</v>
      </c>
      <c r="C626" s="21" t="s">
        <v>631</v>
      </c>
      <c r="D626" s="22" t="n">
        <v>1103929.14</v>
      </c>
      <c r="E626" s="23" t="n">
        <v>1150956.52</v>
      </c>
      <c r="F626" s="25" t="n">
        <v>0</v>
      </c>
      <c r="G626" s="24" t="n">
        <v>3522</v>
      </c>
      <c r="H626" s="25" t="s">
        <v>20</v>
      </c>
      <c r="I626" s="22" t="n">
        <v>5803.71</v>
      </c>
      <c r="J626" s="22" t="n">
        <v>551.91</v>
      </c>
      <c r="K626" s="23" t="n">
        <v>6062.56</v>
      </c>
      <c r="L626" s="23" t="n">
        <v>575.42</v>
      </c>
      <c r="M626" s="3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</row>
    <row r="627" customFormat="false" ht="15" hidden="false" customHeight="true" outlineLevel="0" collapsed="false">
      <c r="A627" s="38"/>
      <c r="B627" s="43"/>
      <c r="C627" s="43"/>
      <c r="D627" s="43"/>
      <c r="E627" s="43"/>
      <c r="F627" s="43"/>
      <c r="G627" s="43"/>
      <c r="H627" s="43"/>
      <c r="I627" s="43"/>
      <c r="J627" s="43"/>
      <c r="K627" s="43"/>
      <c r="L627" s="43"/>
      <c r="M627" s="3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</row>
    <row r="628" customFormat="false" ht="15" hidden="false" customHeight="true" outlineLevel="0" collapsed="false">
      <c r="A628" s="38"/>
      <c r="B628" s="40"/>
      <c r="C628" s="21"/>
      <c r="D628" s="44"/>
      <c r="E628" s="44"/>
      <c r="F628" s="25"/>
      <c r="G628" s="25"/>
      <c r="H628" s="25"/>
      <c r="I628" s="45"/>
      <c r="J628" s="45"/>
      <c r="K628" s="46"/>
      <c r="L628" s="46"/>
      <c r="M628" s="3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</row>
    <row r="629" customFormat="false" ht="15" hidden="false" customHeight="true" outlineLevel="0" collapsed="false">
      <c r="A629" s="38"/>
      <c r="B629" s="43"/>
      <c r="C629" s="27"/>
      <c r="D629" s="47"/>
      <c r="E629" s="47"/>
      <c r="F629" s="31"/>
      <c r="G629" s="31"/>
      <c r="H629" s="31"/>
      <c r="I629" s="48"/>
      <c r="J629" s="48"/>
      <c r="K629" s="49"/>
      <c r="L629" s="49"/>
      <c r="M629" s="3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</row>
    <row r="630" customFormat="false" ht="15" hidden="false" customHeight="true" outlineLevel="0" collapsed="false">
      <c r="A630" s="38"/>
      <c r="B630" s="40"/>
      <c r="C630" s="21"/>
      <c r="D630" s="44"/>
      <c r="E630" s="44"/>
      <c r="F630" s="25"/>
      <c r="G630" s="25"/>
      <c r="H630" s="25"/>
      <c r="I630" s="45"/>
      <c r="J630" s="45"/>
      <c r="K630" s="46"/>
      <c r="L630" s="46"/>
      <c r="M630" s="3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</row>
    <row r="631" customFormat="false" ht="15" hidden="false" customHeight="true" outlineLevel="0" collapsed="false">
      <c r="A631" s="38"/>
      <c r="B631" s="43" t="s">
        <v>632</v>
      </c>
      <c r="C631" s="43"/>
      <c r="D631" s="43"/>
      <c r="E631" s="43"/>
      <c r="F631" s="43"/>
      <c r="G631" s="43"/>
      <c r="H631" s="43"/>
      <c r="I631" s="43"/>
      <c r="J631" s="43"/>
      <c r="K631" s="43"/>
      <c r="L631" s="43"/>
      <c r="M631" s="3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</row>
    <row r="632" customFormat="false" ht="15" hidden="false" customHeight="true" outlineLevel="0" collapsed="false">
      <c r="A632" s="38"/>
      <c r="B632" s="40" t="s">
        <v>633</v>
      </c>
      <c r="C632" s="40"/>
      <c r="D632" s="40"/>
      <c r="E632" s="40"/>
      <c r="F632" s="40"/>
      <c r="G632" s="40"/>
      <c r="H632" s="40"/>
      <c r="I632" s="40"/>
      <c r="J632" s="40"/>
      <c r="K632" s="40"/>
      <c r="L632" s="40"/>
      <c r="M632" s="3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</row>
    <row r="633" customFormat="false" ht="30" hidden="false" customHeight="true" outlineLevel="0" collapsed="false">
      <c r="A633" s="38"/>
      <c r="B633" s="43" t="s">
        <v>8</v>
      </c>
      <c r="C633" s="27" t="s">
        <v>339</v>
      </c>
      <c r="D633" s="50" t="s">
        <v>340</v>
      </c>
      <c r="E633" s="35" t="s">
        <v>341</v>
      </c>
      <c r="F633" s="51" t="s">
        <v>342</v>
      </c>
      <c r="G633" s="31" t="s">
        <v>343</v>
      </c>
      <c r="H633" s="31" t="s">
        <v>344</v>
      </c>
      <c r="I633" s="50" t="s">
        <v>345</v>
      </c>
      <c r="J633" s="50" t="s">
        <v>346</v>
      </c>
      <c r="K633" s="35" t="s">
        <v>345</v>
      </c>
      <c r="L633" s="35" t="s">
        <v>346</v>
      </c>
      <c r="M633" s="3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</row>
    <row r="634" customFormat="false" ht="15" hidden="false" customHeight="true" outlineLevel="0" collapsed="false">
      <c r="A634" s="38"/>
      <c r="B634" s="43"/>
      <c r="C634" s="43"/>
      <c r="D634" s="43"/>
      <c r="E634" s="43"/>
      <c r="F634" s="43"/>
      <c r="G634" s="43"/>
      <c r="H634" s="43"/>
      <c r="I634" s="53" t="s">
        <v>347</v>
      </c>
      <c r="J634" s="53" t="s">
        <v>347</v>
      </c>
      <c r="K634" s="33" t="s">
        <v>348</v>
      </c>
      <c r="L634" s="33" t="s">
        <v>348</v>
      </c>
      <c r="M634" s="3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</row>
    <row r="635" customFormat="false" ht="30" hidden="false" customHeight="true" outlineLevel="0" collapsed="false">
      <c r="A635" s="38"/>
      <c r="B635" s="26" t="n">
        <v>583</v>
      </c>
      <c r="C635" s="27" t="s">
        <v>634</v>
      </c>
      <c r="D635" s="31" t="s">
        <v>78</v>
      </c>
      <c r="E635" s="35" t="s">
        <v>78</v>
      </c>
      <c r="F635" s="31" t="n">
        <v>0</v>
      </c>
      <c r="G635" s="30" t="n">
        <v>3688</v>
      </c>
      <c r="H635" s="31" t="s">
        <v>635</v>
      </c>
      <c r="I635" s="28" t="n">
        <v>10.66</v>
      </c>
      <c r="J635" s="28" t="n">
        <v>19.78</v>
      </c>
      <c r="K635" s="29" t="n">
        <v>11.14</v>
      </c>
      <c r="L635" s="29" t="n">
        <v>20.62</v>
      </c>
      <c r="M635" s="3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</row>
    <row r="636" customFormat="false" ht="30" hidden="false" customHeight="true" outlineLevel="0" collapsed="false">
      <c r="A636" s="38"/>
      <c r="B636" s="20" t="n">
        <v>584</v>
      </c>
      <c r="C636" s="21" t="s">
        <v>636</v>
      </c>
      <c r="D636" s="25" t="s">
        <v>78</v>
      </c>
      <c r="E636" s="33" t="s">
        <v>78</v>
      </c>
      <c r="F636" s="25" t="n">
        <v>0</v>
      </c>
      <c r="G636" s="24" t="n">
        <v>3689</v>
      </c>
      <c r="H636" s="25" t="n">
        <v>3688</v>
      </c>
      <c r="I636" s="22" t="n">
        <v>55.07</v>
      </c>
      <c r="J636" s="53" t="n">
        <v>0</v>
      </c>
      <c r="K636" s="23" t="n">
        <v>57.53</v>
      </c>
      <c r="L636" s="33" t="n">
        <v>0</v>
      </c>
      <c r="M636" s="3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</row>
    <row r="637" customFormat="false" ht="30" hidden="false" customHeight="true" outlineLevel="0" collapsed="false">
      <c r="A637" s="38"/>
      <c r="B637" s="26" t="n">
        <v>585</v>
      </c>
      <c r="C637" s="27" t="s">
        <v>637</v>
      </c>
      <c r="D637" s="31" t="s">
        <v>78</v>
      </c>
      <c r="E637" s="35" t="s">
        <v>78</v>
      </c>
      <c r="F637" s="31" t="n">
        <v>0</v>
      </c>
      <c r="G637" s="30" t="n">
        <v>3690</v>
      </c>
      <c r="H637" s="31" t="n">
        <v>3688</v>
      </c>
      <c r="I637" s="28" t="n">
        <v>17.77</v>
      </c>
      <c r="J637" s="50" t="n">
        <v>0</v>
      </c>
      <c r="K637" s="29" t="n">
        <v>18.56</v>
      </c>
      <c r="L637" s="35" t="n">
        <v>0</v>
      </c>
      <c r="M637" s="3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</row>
    <row r="638" customFormat="false" ht="15" hidden="false" customHeight="true" outlineLevel="0" collapsed="false">
      <c r="A638" s="38"/>
      <c r="B638" s="20" t="n">
        <v>586</v>
      </c>
      <c r="C638" s="21" t="s">
        <v>638</v>
      </c>
      <c r="D638" s="22" t="n">
        <v>625.89</v>
      </c>
      <c r="E638" s="23" t="n">
        <v>653.8</v>
      </c>
      <c r="F638" s="25" t="n">
        <v>0</v>
      </c>
      <c r="G638" s="24" t="n">
        <v>3691</v>
      </c>
      <c r="H638" s="25" t="n">
        <v>3688</v>
      </c>
      <c r="I638" s="22" t="n">
        <v>58.93</v>
      </c>
      <c r="J638" s="53" t="n">
        <v>0</v>
      </c>
      <c r="K638" s="23" t="n">
        <v>61.56</v>
      </c>
      <c r="L638" s="33" t="n">
        <v>0</v>
      </c>
      <c r="M638" s="3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</row>
    <row r="639" customFormat="false" ht="15" hidden="false" customHeight="true" outlineLevel="0" collapsed="false">
      <c r="A639" s="38"/>
      <c r="B639" s="26" t="n">
        <v>587</v>
      </c>
      <c r="C639" s="27" t="s">
        <v>639</v>
      </c>
      <c r="D639" s="28" t="n">
        <v>1251.79</v>
      </c>
      <c r="E639" s="29" t="n">
        <v>1307.62</v>
      </c>
      <c r="F639" s="31" t="n">
        <v>0</v>
      </c>
      <c r="G639" s="30" t="n">
        <v>3692</v>
      </c>
      <c r="H639" s="31" t="n">
        <v>3688</v>
      </c>
      <c r="I639" s="28" t="n">
        <v>89.34</v>
      </c>
      <c r="J639" s="50" t="n">
        <v>0</v>
      </c>
      <c r="K639" s="29" t="n">
        <v>93.32</v>
      </c>
      <c r="L639" s="35" t="n">
        <v>0</v>
      </c>
      <c r="M639" s="3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</row>
    <row r="640" customFormat="false" ht="15" hidden="false" customHeight="true" outlineLevel="0" collapsed="false">
      <c r="A640" s="38"/>
      <c r="B640" s="20" t="n">
        <v>588</v>
      </c>
      <c r="C640" s="21" t="s">
        <v>640</v>
      </c>
      <c r="D640" s="22" t="n">
        <v>2503.58</v>
      </c>
      <c r="E640" s="23" t="n">
        <v>2615.24</v>
      </c>
      <c r="F640" s="25" t="n">
        <v>0</v>
      </c>
      <c r="G640" s="24" t="n">
        <v>3693</v>
      </c>
      <c r="H640" s="25" t="n">
        <v>3688</v>
      </c>
      <c r="I640" s="22" t="n">
        <v>114.04</v>
      </c>
      <c r="J640" s="53" t="n">
        <v>0</v>
      </c>
      <c r="K640" s="23" t="n">
        <v>119.13</v>
      </c>
      <c r="L640" s="33" t="n">
        <v>0</v>
      </c>
      <c r="M640" s="3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</row>
    <row r="641" customFormat="false" ht="15" hidden="false" customHeight="true" outlineLevel="0" collapsed="false">
      <c r="A641" s="38"/>
      <c r="B641" s="26" t="n">
        <v>589</v>
      </c>
      <c r="C641" s="27" t="s">
        <v>641</v>
      </c>
      <c r="D641" s="28" t="n">
        <v>5007.15</v>
      </c>
      <c r="E641" s="29" t="n">
        <v>5230.47</v>
      </c>
      <c r="F641" s="31" t="n">
        <v>0</v>
      </c>
      <c r="G641" s="30" t="n">
        <v>3694</v>
      </c>
      <c r="H641" s="31" t="n">
        <v>3688</v>
      </c>
      <c r="I641" s="28" t="n">
        <v>165.38</v>
      </c>
      <c r="J641" s="50" t="n">
        <v>0</v>
      </c>
      <c r="K641" s="29" t="n">
        <v>172.76</v>
      </c>
      <c r="L641" s="35" t="n">
        <v>0</v>
      </c>
      <c r="M641" s="3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</row>
    <row r="642" customFormat="false" ht="15" hidden="false" customHeight="true" outlineLevel="0" collapsed="false">
      <c r="A642" s="38"/>
      <c r="B642" s="20" t="n">
        <v>590</v>
      </c>
      <c r="C642" s="21" t="s">
        <v>642</v>
      </c>
      <c r="D642" s="22" t="n">
        <v>10014.3</v>
      </c>
      <c r="E642" s="23" t="n">
        <v>10460.94</v>
      </c>
      <c r="F642" s="25" t="n">
        <v>0</v>
      </c>
      <c r="G642" s="24" t="n">
        <v>3695</v>
      </c>
      <c r="H642" s="25" t="n">
        <v>3688</v>
      </c>
      <c r="I642" s="22" t="n">
        <v>325.04</v>
      </c>
      <c r="J642" s="53" t="n">
        <v>0</v>
      </c>
      <c r="K642" s="23" t="n">
        <v>339.54</v>
      </c>
      <c r="L642" s="33" t="n">
        <v>0</v>
      </c>
      <c r="M642" s="3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</row>
    <row r="643" customFormat="false" ht="15" hidden="false" customHeight="true" outlineLevel="0" collapsed="false">
      <c r="A643" s="38"/>
      <c r="B643" s="26" t="n">
        <v>591</v>
      </c>
      <c r="C643" s="27" t="s">
        <v>643</v>
      </c>
      <c r="D643" s="28" t="n">
        <v>15021.47</v>
      </c>
      <c r="E643" s="29" t="n">
        <v>15691.43</v>
      </c>
      <c r="F643" s="31" t="n">
        <v>0</v>
      </c>
      <c r="G643" s="30" t="n">
        <v>3696</v>
      </c>
      <c r="H643" s="31" t="n">
        <v>3688</v>
      </c>
      <c r="I643" s="28" t="n">
        <v>347.84</v>
      </c>
      <c r="J643" s="50" t="n">
        <v>0</v>
      </c>
      <c r="K643" s="29" t="n">
        <v>363.35</v>
      </c>
      <c r="L643" s="35" t="n">
        <v>0</v>
      </c>
      <c r="M643" s="3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</row>
    <row r="644" customFormat="false" ht="15" hidden="false" customHeight="true" outlineLevel="0" collapsed="false">
      <c r="A644" s="38"/>
      <c r="B644" s="20" t="n">
        <v>592</v>
      </c>
      <c r="C644" s="21" t="s">
        <v>644</v>
      </c>
      <c r="D644" s="22" t="n">
        <v>25035.77</v>
      </c>
      <c r="E644" s="23" t="n">
        <v>26152.37</v>
      </c>
      <c r="F644" s="25" t="n">
        <v>0</v>
      </c>
      <c r="G644" s="24" t="n">
        <v>3697</v>
      </c>
      <c r="H644" s="25" t="n">
        <v>3688</v>
      </c>
      <c r="I644" s="22" t="n">
        <v>442.89</v>
      </c>
      <c r="J644" s="53" t="n">
        <v>0</v>
      </c>
      <c r="K644" s="23" t="n">
        <v>462.64</v>
      </c>
      <c r="L644" s="33" t="n">
        <v>0</v>
      </c>
      <c r="M644" s="3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</row>
    <row r="645" customFormat="false" ht="15" hidden="false" customHeight="true" outlineLevel="0" collapsed="false">
      <c r="A645" s="38"/>
      <c r="B645" s="26" t="n">
        <v>593</v>
      </c>
      <c r="C645" s="27" t="s">
        <v>645</v>
      </c>
      <c r="D645" s="28" t="n">
        <v>37553.65</v>
      </c>
      <c r="E645" s="29" t="n">
        <v>39228.54</v>
      </c>
      <c r="F645" s="31" t="n">
        <v>0</v>
      </c>
      <c r="G645" s="30" t="n">
        <v>3698</v>
      </c>
      <c r="H645" s="31" t="n">
        <v>3688</v>
      </c>
      <c r="I645" s="28" t="n">
        <v>560.75</v>
      </c>
      <c r="J645" s="50" t="n">
        <v>0</v>
      </c>
      <c r="K645" s="29" t="n">
        <v>585.76</v>
      </c>
      <c r="L645" s="35" t="n">
        <v>0</v>
      </c>
      <c r="M645" s="3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</row>
    <row r="646" customFormat="false" ht="15" hidden="false" customHeight="true" outlineLevel="0" collapsed="false">
      <c r="A646" s="38"/>
      <c r="B646" s="20" t="n">
        <v>594</v>
      </c>
      <c r="C646" s="21" t="s">
        <v>646</v>
      </c>
      <c r="D646" s="22" t="n">
        <v>50071.55</v>
      </c>
      <c r="E646" s="23" t="n">
        <v>52304.74</v>
      </c>
      <c r="F646" s="25" t="n">
        <v>0</v>
      </c>
      <c r="G646" s="24" t="n">
        <v>3699</v>
      </c>
      <c r="H646" s="25" t="n">
        <v>3688</v>
      </c>
      <c r="I646" s="22" t="n">
        <v>743.22</v>
      </c>
      <c r="J646" s="53" t="n">
        <v>0</v>
      </c>
      <c r="K646" s="23" t="n">
        <v>776.37</v>
      </c>
      <c r="L646" s="33" t="n">
        <v>0</v>
      </c>
      <c r="M646" s="3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</row>
    <row r="647" customFormat="false" ht="15" hidden="false" customHeight="true" outlineLevel="0" collapsed="false">
      <c r="A647" s="38"/>
      <c r="B647" s="26" t="n">
        <v>595</v>
      </c>
      <c r="C647" s="27" t="s">
        <v>647</v>
      </c>
      <c r="D647" s="28" t="n">
        <v>62589.43</v>
      </c>
      <c r="E647" s="29" t="n">
        <v>65380.92</v>
      </c>
      <c r="F647" s="31" t="n">
        <v>0</v>
      </c>
      <c r="G647" s="30" t="n">
        <v>3700</v>
      </c>
      <c r="H647" s="31" t="n">
        <v>3688</v>
      </c>
      <c r="I647" s="28" t="n">
        <v>883.87</v>
      </c>
      <c r="J647" s="50" t="n">
        <v>0</v>
      </c>
      <c r="K647" s="29" t="n">
        <v>923.29</v>
      </c>
      <c r="L647" s="35" t="n">
        <v>0</v>
      </c>
      <c r="M647" s="3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</row>
    <row r="648" customFormat="false" ht="15" hidden="false" customHeight="true" outlineLevel="0" collapsed="false">
      <c r="A648" s="38"/>
      <c r="B648" s="20" t="n">
        <v>596</v>
      </c>
      <c r="C648" s="21" t="s">
        <v>648</v>
      </c>
      <c r="D648" s="22" t="n">
        <v>100143.09</v>
      </c>
      <c r="E648" s="23" t="n">
        <v>104609.47</v>
      </c>
      <c r="F648" s="25" t="n">
        <v>0</v>
      </c>
      <c r="G648" s="24" t="n">
        <v>3701</v>
      </c>
      <c r="H648" s="25" t="n">
        <v>3688</v>
      </c>
      <c r="I648" s="22" t="n">
        <v>1239.33</v>
      </c>
      <c r="J648" s="53" t="n">
        <v>0</v>
      </c>
      <c r="K648" s="23" t="n">
        <v>1294.6</v>
      </c>
      <c r="L648" s="33" t="n">
        <v>0</v>
      </c>
      <c r="M648" s="3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</row>
    <row r="649" customFormat="false" ht="15" hidden="false" customHeight="true" outlineLevel="0" collapsed="false">
      <c r="A649" s="38"/>
      <c r="B649" s="26" t="n">
        <v>597</v>
      </c>
      <c r="C649" s="27" t="s">
        <v>649</v>
      </c>
      <c r="D649" s="28" t="n">
        <v>150214.64</v>
      </c>
      <c r="E649" s="29" t="n">
        <v>156914.21</v>
      </c>
      <c r="F649" s="31" t="n">
        <v>0</v>
      </c>
      <c r="G649" s="30" t="n">
        <v>3702</v>
      </c>
      <c r="H649" s="31" t="n">
        <v>3688</v>
      </c>
      <c r="I649" s="28" t="n">
        <v>1862.8</v>
      </c>
      <c r="J649" s="50" t="n">
        <v>0</v>
      </c>
      <c r="K649" s="29" t="n">
        <v>1945.88</v>
      </c>
      <c r="L649" s="35" t="n">
        <v>0</v>
      </c>
      <c r="M649" s="3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</row>
    <row r="650" customFormat="false" ht="15" hidden="false" customHeight="true" outlineLevel="0" collapsed="false">
      <c r="A650" s="38"/>
      <c r="B650" s="20" t="n">
        <v>598</v>
      </c>
      <c r="C650" s="21" t="s">
        <v>650</v>
      </c>
      <c r="D650" s="22" t="n">
        <v>250357.73</v>
      </c>
      <c r="E650" s="23" t="n">
        <v>261523.68</v>
      </c>
      <c r="F650" s="25" t="n">
        <v>0</v>
      </c>
      <c r="G650" s="24" t="n">
        <v>3703</v>
      </c>
      <c r="H650" s="25" t="n">
        <v>3688</v>
      </c>
      <c r="I650" s="22" t="n">
        <v>2509.08</v>
      </c>
      <c r="J650" s="53" t="n">
        <v>0</v>
      </c>
      <c r="K650" s="23" t="n">
        <v>2620.98</v>
      </c>
      <c r="L650" s="33" t="n">
        <v>0</v>
      </c>
      <c r="M650" s="3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</row>
    <row r="651" customFormat="false" ht="15" hidden="false" customHeight="true" outlineLevel="0" collapsed="false">
      <c r="A651" s="38"/>
      <c r="B651" s="26" t="n">
        <v>599</v>
      </c>
      <c r="C651" s="27" t="s">
        <v>651</v>
      </c>
      <c r="D651" s="28" t="n">
        <v>375536.58</v>
      </c>
      <c r="E651" s="29" t="n">
        <v>392285.51</v>
      </c>
      <c r="F651" s="31" t="n">
        <v>0</v>
      </c>
      <c r="G651" s="30" t="n">
        <v>3704</v>
      </c>
      <c r="H651" s="31" t="n">
        <v>3688</v>
      </c>
      <c r="I651" s="28" t="n">
        <v>3294.12</v>
      </c>
      <c r="J651" s="50" t="n">
        <v>0</v>
      </c>
      <c r="K651" s="29" t="n">
        <v>3441.04</v>
      </c>
      <c r="L651" s="35" t="n">
        <v>0</v>
      </c>
      <c r="M651" s="3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</row>
    <row r="652" customFormat="false" ht="15" hidden="false" customHeight="true" outlineLevel="0" collapsed="false">
      <c r="A652" s="38"/>
      <c r="B652" s="20" t="n">
        <v>600</v>
      </c>
      <c r="C652" s="21" t="s">
        <v>652</v>
      </c>
      <c r="D652" s="22" t="n">
        <v>500715.44</v>
      </c>
      <c r="E652" s="23" t="n">
        <v>523047.35</v>
      </c>
      <c r="F652" s="25" t="n">
        <v>0</v>
      </c>
      <c r="G652" s="24" t="n">
        <v>3705</v>
      </c>
      <c r="H652" s="25" t="n">
        <v>3688</v>
      </c>
      <c r="I652" s="22" t="n">
        <v>3881.48</v>
      </c>
      <c r="J652" s="53" t="n">
        <v>0</v>
      </c>
      <c r="K652" s="23" t="n">
        <v>4054.59</v>
      </c>
      <c r="L652" s="33" t="n">
        <v>0</v>
      </c>
      <c r="M652" s="3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</row>
    <row r="653" customFormat="false" ht="15" hidden="false" customHeight="true" outlineLevel="0" collapsed="false">
      <c r="A653" s="38"/>
      <c r="B653" s="26" t="n">
        <v>601</v>
      </c>
      <c r="C653" s="27" t="s">
        <v>653</v>
      </c>
      <c r="D653" s="28" t="n">
        <v>751073.17</v>
      </c>
      <c r="E653" s="29" t="n">
        <v>784571.03</v>
      </c>
      <c r="F653" s="31" t="n">
        <v>0</v>
      </c>
      <c r="G653" s="30" t="n">
        <v>3706</v>
      </c>
      <c r="H653" s="31" t="n">
        <v>3688</v>
      </c>
      <c r="I653" s="28" t="n">
        <v>4658.91</v>
      </c>
      <c r="J653" s="50" t="n">
        <v>0</v>
      </c>
      <c r="K653" s="29" t="n">
        <v>4866.7</v>
      </c>
      <c r="L653" s="35" t="n">
        <v>0</v>
      </c>
      <c r="M653" s="3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</row>
    <row r="654" customFormat="false" ht="15" hidden="false" customHeight="true" outlineLevel="0" collapsed="false">
      <c r="A654" s="38"/>
      <c r="B654" s="20" t="n">
        <v>602</v>
      </c>
      <c r="C654" s="21" t="s">
        <v>654</v>
      </c>
      <c r="D654" s="22" t="n">
        <v>1126609.75</v>
      </c>
      <c r="E654" s="23" t="n">
        <v>1176856.54</v>
      </c>
      <c r="F654" s="25" t="n">
        <v>0</v>
      </c>
      <c r="G654" s="24" t="n">
        <v>3707</v>
      </c>
      <c r="H654" s="25" t="n">
        <v>3688</v>
      </c>
      <c r="I654" s="22" t="n">
        <v>5582.71</v>
      </c>
      <c r="J654" s="53" t="n">
        <v>0</v>
      </c>
      <c r="K654" s="23" t="n">
        <v>5831.7</v>
      </c>
      <c r="L654" s="33" t="n">
        <v>0</v>
      </c>
      <c r="M654" s="3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</row>
    <row r="655" customFormat="false" ht="15" hidden="false" customHeight="true" outlineLevel="0" collapsed="false">
      <c r="A655" s="38"/>
      <c r="B655" s="26" t="n">
        <v>603</v>
      </c>
      <c r="C655" s="27" t="s">
        <v>655</v>
      </c>
      <c r="D655" s="28" t="n">
        <v>1502146.34</v>
      </c>
      <c r="E655" s="29" t="n">
        <v>1569142.07</v>
      </c>
      <c r="F655" s="31" t="n">
        <v>0</v>
      </c>
      <c r="G655" s="30" t="n">
        <v>3708</v>
      </c>
      <c r="H655" s="31" t="n">
        <v>3688</v>
      </c>
      <c r="I655" s="28" t="n">
        <v>6491.3</v>
      </c>
      <c r="J655" s="50" t="n">
        <v>0</v>
      </c>
      <c r="K655" s="29" t="n">
        <v>6780.81</v>
      </c>
      <c r="L655" s="35" t="n">
        <v>0</v>
      </c>
      <c r="M655" s="3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</row>
    <row r="656" customFormat="false" ht="15" hidden="false" customHeight="true" outlineLevel="0" collapsed="false">
      <c r="A656" s="38"/>
      <c r="B656" s="20" t="n">
        <v>604</v>
      </c>
      <c r="C656" s="21" t="s">
        <v>656</v>
      </c>
      <c r="D656" s="22" t="n">
        <v>1502146.34</v>
      </c>
      <c r="E656" s="23" t="n">
        <v>1569142.07</v>
      </c>
      <c r="F656" s="25" t="n">
        <v>0</v>
      </c>
      <c r="G656" s="24" t="n">
        <v>3709</v>
      </c>
      <c r="H656" s="25" t="n">
        <v>3688</v>
      </c>
      <c r="I656" s="22" t="n">
        <v>7091.07</v>
      </c>
      <c r="J656" s="53" t="n">
        <v>0</v>
      </c>
      <c r="K656" s="23" t="n">
        <v>7407.33</v>
      </c>
      <c r="L656" s="33" t="n">
        <v>0</v>
      </c>
      <c r="M656" s="3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</row>
    <row r="657" customFormat="false" ht="15" hidden="false" customHeight="true" outlineLevel="0" collapsed="false">
      <c r="A657" s="38"/>
      <c r="B657" s="43"/>
      <c r="C657" s="43"/>
      <c r="D657" s="43"/>
      <c r="E657" s="43"/>
      <c r="F657" s="43"/>
      <c r="G657" s="43"/>
      <c r="H657" s="43"/>
      <c r="I657" s="43"/>
      <c r="J657" s="43"/>
      <c r="K657" s="43"/>
      <c r="L657" s="43"/>
      <c r="M657" s="3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</row>
    <row r="658" customFormat="false" ht="15" hidden="false" customHeight="true" outlineLevel="0" collapsed="false">
      <c r="A658" s="38"/>
      <c r="B658" s="40"/>
      <c r="C658" s="21"/>
      <c r="D658" s="44"/>
      <c r="E658" s="44"/>
      <c r="F658" s="25"/>
      <c r="G658" s="25"/>
      <c r="H658" s="25"/>
      <c r="I658" s="45"/>
      <c r="J658" s="45"/>
      <c r="K658" s="46"/>
      <c r="L658" s="46"/>
      <c r="M658" s="3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</row>
    <row r="659" customFormat="false" ht="15" hidden="false" customHeight="true" outlineLevel="0" collapsed="false">
      <c r="A659" s="38"/>
      <c r="B659" s="43"/>
      <c r="C659" s="27"/>
      <c r="D659" s="47"/>
      <c r="E659" s="47"/>
      <c r="F659" s="31"/>
      <c r="G659" s="31"/>
      <c r="H659" s="31"/>
      <c r="I659" s="48"/>
      <c r="J659" s="48"/>
      <c r="K659" s="49"/>
      <c r="L659" s="49"/>
      <c r="M659" s="3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</row>
    <row r="660" customFormat="false" ht="15" hidden="false" customHeight="true" outlineLevel="0" collapsed="false">
      <c r="A660" s="38"/>
      <c r="B660" s="40"/>
      <c r="C660" s="21"/>
      <c r="D660" s="44"/>
      <c r="E660" s="44"/>
      <c r="F660" s="25"/>
      <c r="G660" s="25"/>
      <c r="H660" s="25"/>
      <c r="I660" s="45"/>
      <c r="J660" s="45"/>
      <c r="K660" s="46"/>
      <c r="L660" s="46"/>
      <c r="M660" s="3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</row>
    <row r="661" customFormat="false" ht="15" hidden="false" customHeight="true" outlineLevel="0" collapsed="false">
      <c r="A661" s="38"/>
      <c r="B661" s="43" t="s">
        <v>632</v>
      </c>
      <c r="C661" s="43"/>
      <c r="D661" s="43"/>
      <c r="E661" s="43"/>
      <c r="F661" s="43"/>
      <c r="G661" s="43"/>
      <c r="H661" s="43"/>
      <c r="I661" s="43"/>
      <c r="J661" s="43"/>
      <c r="K661" s="43"/>
      <c r="L661" s="43"/>
      <c r="M661" s="3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</row>
    <row r="662" customFormat="false" ht="15" hidden="false" customHeight="true" outlineLevel="0" collapsed="false">
      <c r="A662" s="38"/>
      <c r="B662" s="40" t="s">
        <v>657</v>
      </c>
      <c r="C662" s="40"/>
      <c r="D662" s="40"/>
      <c r="E662" s="40"/>
      <c r="F662" s="40"/>
      <c r="G662" s="40"/>
      <c r="H662" s="40"/>
      <c r="I662" s="40"/>
      <c r="J662" s="40"/>
      <c r="K662" s="40"/>
      <c r="L662" s="40"/>
      <c r="M662" s="3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</row>
    <row r="663" customFormat="false" ht="30" hidden="false" customHeight="true" outlineLevel="0" collapsed="false">
      <c r="A663" s="38"/>
      <c r="B663" s="43" t="s">
        <v>8</v>
      </c>
      <c r="C663" s="27" t="s">
        <v>339</v>
      </c>
      <c r="D663" s="50" t="s">
        <v>340</v>
      </c>
      <c r="E663" s="35" t="s">
        <v>341</v>
      </c>
      <c r="F663" s="51" t="s">
        <v>342</v>
      </c>
      <c r="G663" s="31" t="s">
        <v>343</v>
      </c>
      <c r="H663" s="31" t="s">
        <v>344</v>
      </c>
      <c r="I663" s="50" t="s">
        <v>345</v>
      </c>
      <c r="J663" s="50" t="s">
        <v>346</v>
      </c>
      <c r="K663" s="35" t="s">
        <v>345</v>
      </c>
      <c r="L663" s="35" t="s">
        <v>346</v>
      </c>
      <c r="M663" s="3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</row>
    <row r="664" customFormat="false" ht="15" hidden="false" customHeight="true" outlineLevel="0" collapsed="false">
      <c r="A664" s="38"/>
      <c r="B664" s="43"/>
      <c r="C664" s="43"/>
      <c r="D664" s="43"/>
      <c r="E664" s="43"/>
      <c r="F664" s="43"/>
      <c r="G664" s="43"/>
      <c r="H664" s="43"/>
      <c r="I664" s="53" t="s">
        <v>347</v>
      </c>
      <c r="J664" s="53" t="s">
        <v>347</v>
      </c>
      <c r="K664" s="33" t="s">
        <v>348</v>
      </c>
      <c r="L664" s="33" t="s">
        <v>348</v>
      </c>
      <c r="M664" s="3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</row>
    <row r="665" customFormat="false" ht="30" hidden="false" customHeight="true" outlineLevel="0" collapsed="false">
      <c r="A665" s="38"/>
      <c r="B665" s="26" t="n">
        <v>605</v>
      </c>
      <c r="C665" s="27" t="s">
        <v>658</v>
      </c>
      <c r="D665" s="31" t="s">
        <v>78</v>
      </c>
      <c r="E665" s="35" t="s">
        <v>78</v>
      </c>
      <c r="F665" s="31" t="n">
        <v>0</v>
      </c>
      <c r="G665" s="30" t="n">
        <v>3523</v>
      </c>
      <c r="H665" s="31" t="s">
        <v>635</v>
      </c>
      <c r="I665" s="28" t="n">
        <v>10.66</v>
      </c>
      <c r="J665" s="28" t="n">
        <v>19.78</v>
      </c>
      <c r="K665" s="29" t="n">
        <v>11.14</v>
      </c>
      <c r="L665" s="29" t="n">
        <v>20.62</v>
      </c>
      <c r="M665" s="3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</row>
    <row r="666" customFormat="false" ht="30" hidden="false" customHeight="true" outlineLevel="0" collapsed="false">
      <c r="A666" s="39"/>
      <c r="B666" s="20" t="n">
        <v>606</v>
      </c>
      <c r="C666" s="21" t="s">
        <v>659</v>
      </c>
      <c r="D666" s="25" t="s">
        <v>78</v>
      </c>
      <c r="E666" s="33" t="s">
        <v>78</v>
      </c>
      <c r="F666" s="25" t="n">
        <v>0</v>
      </c>
      <c r="G666" s="24" t="n">
        <v>3525</v>
      </c>
      <c r="H666" s="25" t="n">
        <v>3523</v>
      </c>
      <c r="I666" s="22" t="n">
        <v>17.77</v>
      </c>
      <c r="J666" s="53" t="n">
        <v>0</v>
      </c>
      <c r="K666" s="23" t="n">
        <v>18.56</v>
      </c>
      <c r="L666" s="33" t="n">
        <v>0</v>
      </c>
      <c r="M666" s="3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</row>
    <row r="667" customFormat="false" ht="30" hidden="false" customHeight="true" outlineLevel="0" collapsed="false">
      <c r="A667" s="38"/>
      <c r="B667" s="26" t="n">
        <v>607</v>
      </c>
      <c r="C667" s="27" t="s">
        <v>660</v>
      </c>
      <c r="D667" s="28" t="n">
        <v>625.89</v>
      </c>
      <c r="E667" s="29" t="n">
        <v>653.8</v>
      </c>
      <c r="F667" s="31" t="n">
        <v>0</v>
      </c>
      <c r="G667" s="30" t="n">
        <v>3526</v>
      </c>
      <c r="H667" s="31" t="n">
        <v>3523</v>
      </c>
      <c r="I667" s="28" t="n">
        <v>29.47</v>
      </c>
      <c r="J667" s="50" t="n">
        <v>0</v>
      </c>
      <c r="K667" s="35" t="n">
        <f aca="false">K805*0.5</f>
        <v>30.78</v>
      </c>
      <c r="L667" s="35" t="n">
        <v>0</v>
      </c>
      <c r="M667" s="3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</row>
    <row r="668" customFormat="false" ht="45" hidden="false" customHeight="true" outlineLevel="0" collapsed="false">
      <c r="A668" s="38"/>
      <c r="B668" s="20" t="n">
        <v>608</v>
      </c>
      <c r="C668" s="21" t="s">
        <v>661</v>
      </c>
      <c r="D668" s="22" t="n">
        <v>1251.79</v>
      </c>
      <c r="E668" s="23" t="n">
        <v>1307.62</v>
      </c>
      <c r="F668" s="25" t="n">
        <v>0</v>
      </c>
      <c r="G668" s="24" t="n">
        <v>3527</v>
      </c>
      <c r="H668" s="25" t="n">
        <v>3523</v>
      </c>
      <c r="I668" s="22" t="n">
        <v>44.67</v>
      </c>
      <c r="J668" s="53" t="n">
        <v>0</v>
      </c>
      <c r="K668" s="33" t="n">
        <f aca="false">K806*0.5</f>
        <v>46.66</v>
      </c>
      <c r="L668" s="33" t="n">
        <v>0</v>
      </c>
      <c r="M668" s="3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</row>
    <row r="669" customFormat="false" ht="45" hidden="false" customHeight="true" outlineLevel="0" collapsed="false">
      <c r="A669" s="38"/>
      <c r="B669" s="26" t="n">
        <v>609</v>
      </c>
      <c r="C669" s="27" t="s">
        <v>662</v>
      </c>
      <c r="D669" s="28" t="n">
        <v>2503.58</v>
      </c>
      <c r="E669" s="29" t="n">
        <v>2615.24</v>
      </c>
      <c r="F669" s="31" t="n">
        <v>0</v>
      </c>
      <c r="G669" s="30" t="n">
        <v>3528</v>
      </c>
      <c r="H669" s="31" t="n">
        <v>3523</v>
      </c>
      <c r="I669" s="28" t="n">
        <v>57.03</v>
      </c>
      <c r="J669" s="50" t="n">
        <v>0</v>
      </c>
      <c r="K669" s="35" t="n">
        <f aca="false">K807*0.5</f>
        <v>59.565</v>
      </c>
      <c r="L669" s="35" t="n">
        <v>0</v>
      </c>
      <c r="M669" s="3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</row>
    <row r="670" customFormat="false" ht="45" hidden="false" customHeight="true" outlineLevel="0" collapsed="false">
      <c r="A670" s="38"/>
      <c r="B670" s="20" t="n">
        <v>610</v>
      </c>
      <c r="C670" s="21" t="s">
        <v>663</v>
      </c>
      <c r="D670" s="22" t="n">
        <v>5007.15</v>
      </c>
      <c r="E670" s="23" t="n">
        <v>5230.47</v>
      </c>
      <c r="F670" s="25" t="n">
        <v>0</v>
      </c>
      <c r="G670" s="24" t="n">
        <v>3529</v>
      </c>
      <c r="H670" s="25" t="n">
        <v>3523</v>
      </c>
      <c r="I670" s="22" t="n">
        <v>82.68</v>
      </c>
      <c r="J670" s="53" t="n">
        <v>0</v>
      </c>
      <c r="K670" s="33" t="n">
        <f aca="false">K808*0.5</f>
        <v>86.38</v>
      </c>
      <c r="L670" s="33" t="n">
        <v>0</v>
      </c>
      <c r="M670" s="3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</row>
    <row r="671" customFormat="false" ht="45" hidden="false" customHeight="true" outlineLevel="0" collapsed="false">
      <c r="A671" s="38"/>
      <c r="B671" s="26" t="n">
        <v>611</v>
      </c>
      <c r="C671" s="27" t="s">
        <v>664</v>
      </c>
      <c r="D671" s="28" t="n">
        <v>10014.3</v>
      </c>
      <c r="E671" s="29" t="n">
        <v>10460.94</v>
      </c>
      <c r="F671" s="31" t="n">
        <v>0</v>
      </c>
      <c r="G671" s="30" t="n">
        <v>3530</v>
      </c>
      <c r="H671" s="31" t="n">
        <v>3523</v>
      </c>
      <c r="I671" s="28" t="n">
        <v>162.53</v>
      </c>
      <c r="J671" s="50" t="n">
        <v>0</v>
      </c>
      <c r="K671" s="35" t="n">
        <f aca="false">K809*0.5</f>
        <v>169.77</v>
      </c>
      <c r="L671" s="35" t="n">
        <v>0</v>
      </c>
      <c r="M671" s="3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</row>
    <row r="672" customFormat="false" ht="30" hidden="false" customHeight="true" outlineLevel="0" collapsed="false">
      <c r="A672" s="38"/>
      <c r="B672" s="20" t="n">
        <v>612</v>
      </c>
      <c r="C672" s="21" t="s">
        <v>665</v>
      </c>
      <c r="D672" s="22" t="n">
        <v>15021.47</v>
      </c>
      <c r="E672" s="23" t="n">
        <v>15691.43</v>
      </c>
      <c r="F672" s="25" t="n">
        <v>0</v>
      </c>
      <c r="G672" s="24" t="n">
        <v>3531</v>
      </c>
      <c r="H672" s="25" t="n">
        <v>3523</v>
      </c>
      <c r="I672" s="22" t="n">
        <v>173.92</v>
      </c>
      <c r="J672" s="53" t="n">
        <v>0</v>
      </c>
      <c r="K672" s="33" t="n">
        <f aca="false">K810*0.5</f>
        <v>181.675</v>
      </c>
      <c r="L672" s="33" t="n">
        <v>0</v>
      </c>
      <c r="M672" s="3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</row>
    <row r="673" customFormat="false" ht="45" hidden="false" customHeight="true" outlineLevel="0" collapsed="false">
      <c r="A673" s="38"/>
      <c r="B673" s="26" t="n">
        <v>613</v>
      </c>
      <c r="C673" s="27" t="s">
        <v>666</v>
      </c>
      <c r="D673" s="28" t="n">
        <v>25035.77</v>
      </c>
      <c r="E673" s="29" t="n">
        <v>26152.37</v>
      </c>
      <c r="F673" s="31" t="n">
        <v>0</v>
      </c>
      <c r="G673" s="30" t="n">
        <v>3532</v>
      </c>
      <c r="H673" s="31" t="n">
        <v>3523</v>
      </c>
      <c r="I673" s="28" t="n">
        <v>221.44</v>
      </c>
      <c r="J673" s="50" t="n">
        <v>0</v>
      </c>
      <c r="K673" s="35" t="n">
        <f aca="false">K811*0.5</f>
        <v>231.32</v>
      </c>
      <c r="L673" s="35" t="n">
        <v>0</v>
      </c>
      <c r="M673" s="3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</row>
    <row r="674" customFormat="false" ht="45" hidden="false" customHeight="true" outlineLevel="0" collapsed="false">
      <c r="A674" s="38"/>
      <c r="B674" s="20" t="n">
        <v>614</v>
      </c>
      <c r="C674" s="21" t="s">
        <v>667</v>
      </c>
      <c r="D674" s="22" t="n">
        <v>37553.65</v>
      </c>
      <c r="E674" s="23" t="n">
        <v>39228.54</v>
      </c>
      <c r="F674" s="25" t="n">
        <v>0</v>
      </c>
      <c r="G674" s="24" t="n">
        <v>3533</v>
      </c>
      <c r="H674" s="25" t="n">
        <v>3523</v>
      </c>
      <c r="I674" s="22" t="n">
        <v>280.38</v>
      </c>
      <c r="J674" s="53" t="n">
        <v>0</v>
      </c>
      <c r="K674" s="33" t="n">
        <f aca="false">K812*0.5</f>
        <v>292.88</v>
      </c>
      <c r="L674" s="33" t="n">
        <v>0</v>
      </c>
      <c r="M674" s="3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</row>
    <row r="675" customFormat="false" ht="45" hidden="false" customHeight="true" outlineLevel="0" collapsed="false">
      <c r="A675" s="38"/>
      <c r="B675" s="26" t="n">
        <v>615</v>
      </c>
      <c r="C675" s="27" t="s">
        <v>668</v>
      </c>
      <c r="D675" s="28" t="n">
        <v>50071.55</v>
      </c>
      <c r="E675" s="29" t="n">
        <v>52304.74</v>
      </c>
      <c r="F675" s="31" t="n">
        <v>0</v>
      </c>
      <c r="G675" s="30" t="n">
        <v>3534</v>
      </c>
      <c r="H675" s="31" t="n">
        <v>3523</v>
      </c>
      <c r="I675" s="28" t="n">
        <v>371.61</v>
      </c>
      <c r="J675" s="50" t="n">
        <v>0</v>
      </c>
      <c r="K675" s="35" t="n">
        <f aca="false">K813*0.5</f>
        <v>388.185</v>
      </c>
      <c r="L675" s="35" t="n">
        <v>0</v>
      </c>
      <c r="M675" s="3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</row>
    <row r="676" customFormat="false" ht="45" hidden="false" customHeight="true" outlineLevel="0" collapsed="false">
      <c r="A676" s="38"/>
      <c r="B676" s="20" t="n">
        <v>616</v>
      </c>
      <c r="C676" s="21" t="s">
        <v>669</v>
      </c>
      <c r="D676" s="22" t="n">
        <v>62589.43</v>
      </c>
      <c r="E676" s="23" t="n">
        <v>65380.92</v>
      </c>
      <c r="F676" s="25" t="n">
        <v>0</v>
      </c>
      <c r="G676" s="24" t="n">
        <v>3535</v>
      </c>
      <c r="H676" s="25" t="n">
        <v>3523</v>
      </c>
      <c r="I676" s="22" t="n">
        <v>441.94</v>
      </c>
      <c r="J676" s="53" t="n">
        <v>0</v>
      </c>
      <c r="K676" s="33" t="n">
        <f aca="false">K814*0.5</f>
        <v>461.645</v>
      </c>
      <c r="L676" s="33" t="n">
        <v>0</v>
      </c>
      <c r="M676" s="3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</row>
    <row r="677" customFormat="false" ht="45" hidden="false" customHeight="true" outlineLevel="0" collapsed="false">
      <c r="A677" s="38"/>
      <c r="B677" s="26" t="n">
        <v>617</v>
      </c>
      <c r="C677" s="27" t="s">
        <v>670</v>
      </c>
      <c r="D677" s="28" t="n">
        <v>100143.09</v>
      </c>
      <c r="E677" s="29" t="n">
        <v>104609.47</v>
      </c>
      <c r="F677" s="31" t="n">
        <v>0</v>
      </c>
      <c r="G677" s="30" t="n">
        <v>3536</v>
      </c>
      <c r="H677" s="31" t="n">
        <v>3523</v>
      </c>
      <c r="I677" s="28" t="n">
        <v>619.66</v>
      </c>
      <c r="J677" s="50" t="n">
        <v>0</v>
      </c>
      <c r="K677" s="35" t="n">
        <f aca="false">K815*0.5</f>
        <v>647.3</v>
      </c>
      <c r="L677" s="35" t="n">
        <v>0</v>
      </c>
      <c r="M677" s="3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</row>
    <row r="678" customFormat="false" ht="45" hidden="false" customHeight="true" outlineLevel="0" collapsed="false">
      <c r="A678" s="38"/>
      <c r="B678" s="20" t="n">
        <v>618</v>
      </c>
      <c r="C678" s="21" t="s">
        <v>671</v>
      </c>
      <c r="D678" s="22" t="n">
        <v>150214.64</v>
      </c>
      <c r="E678" s="23" t="n">
        <v>156914.21</v>
      </c>
      <c r="F678" s="25" t="n">
        <v>0</v>
      </c>
      <c r="G678" s="24" t="n">
        <v>3537</v>
      </c>
      <c r="H678" s="25" t="n">
        <v>3523</v>
      </c>
      <c r="I678" s="22" t="n">
        <v>931.4</v>
      </c>
      <c r="J678" s="53" t="n">
        <v>0</v>
      </c>
      <c r="K678" s="33" t="n">
        <f aca="false">K816*0.5</f>
        <v>972.94</v>
      </c>
      <c r="L678" s="33" t="n">
        <v>0</v>
      </c>
      <c r="M678" s="3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</row>
    <row r="679" customFormat="false" ht="45" hidden="false" customHeight="true" outlineLevel="0" collapsed="false">
      <c r="A679" s="38"/>
      <c r="B679" s="26" t="n">
        <v>619</v>
      </c>
      <c r="C679" s="27" t="s">
        <v>672</v>
      </c>
      <c r="D679" s="28" t="n">
        <v>250357.73</v>
      </c>
      <c r="E679" s="29" t="n">
        <v>261523.68</v>
      </c>
      <c r="F679" s="31" t="n">
        <v>0</v>
      </c>
      <c r="G679" s="30" t="n">
        <v>3538</v>
      </c>
      <c r="H679" s="31" t="n">
        <v>3523</v>
      </c>
      <c r="I679" s="28" t="n">
        <v>1254.54</v>
      </c>
      <c r="J679" s="50" t="n">
        <v>0</v>
      </c>
      <c r="K679" s="35" t="n">
        <f aca="false">K817*0.5</f>
        <v>1310.49</v>
      </c>
      <c r="L679" s="35" t="n">
        <v>0</v>
      </c>
      <c r="M679" s="3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</row>
    <row r="680" customFormat="false" ht="45" hidden="false" customHeight="true" outlineLevel="0" collapsed="false">
      <c r="A680" s="38"/>
      <c r="B680" s="20" t="n">
        <v>620</v>
      </c>
      <c r="C680" s="21" t="s">
        <v>673</v>
      </c>
      <c r="D680" s="22" t="n">
        <v>375536.58</v>
      </c>
      <c r="E680" s="23" t="n">
        <v>392285.51</v>
      </c>
      <c r="F680" s="25" t="n">
        <v>0</v>
      </c>
      <c r="G680" s="24" t="n">
        <v>3539</v>
      </c>
      <c r="H680" s="25" t="n">
        <v>3523</v>
      </c>
      <c r="I680" s="22" t="n">
        <v>1647.07</v>
      </c>
      <c r="J680" s="53" t="n">
        <v>0</v>
      </c>
      <c r="K680" s="33" t="n">
        <f aca="false">K818*0.5</f>
        <v>1720.52</v>
      </c>
      <c r="L680" s="33" t="n">
        <v>0</v>
      </c>
      <c r="M680" s="3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</row>
    <row r="681" customFormat="false" ht="45" hidden="false" customHeight="true" outlineLevel="0" collapsed="false">
      <c r="A681" s="38"/>
      <c r="B681" s="26" t="n">
        <v>621</v>
      </c>
      <c r="C681" s="27" t="s">
        <v>674</v>
      </c>
      <c r="D681" s="28" t="n">
        <v>500715.44</v>
      </c>
      <c r="E681" s="29" t="n">
        <v>523047.35</v>
      </c>
      <c r="F681" s="31" t="n">
        <v>0</v>
      </c>
      <c r="G681" s="30" t="n">
        <v>3540</v>
      </c>
      <c r="H681" s="31" t="n">
        <v>3523</v>
      </c>
      <c r="I681" s="28" t="n">
        <v>1940.75</v>
      </c>
      <c r="J681" s="50" t="n">
        <v>0</v>
      </c>
      <c r="K681" s="35" t="n">
        <f aca="false">K819*0.5</f>
        <v>2027.295</v>
      </c>
      <c r="L681" s="35" t="n">
        <v>0</v>
      </c>
      <c r="M681" s="3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</row>
    <row r="682" customFormat="false" ht="45" hidden="false" customHeight="true" outlineLevel="0" collapsed="false">
      <c r="A682" s="38"/>
      <c r="B682" s="20" t="n">
        <v>622</v>
      </c>
      <c r="C682" s="21" t="s">
        <v>675</v>
      </c>
      <c r="D682" s="22" t="n">
        <v>751073.17</v>
      </c>
      <c r="E682" s="23" t="n">
        <v>784571.03</v>
      </c>
      <c r="F682" s="25" t="n">
        <v>0</v>
      </c>
      <c r="G682" s="24" t="n">
        <v>3541</v>
      </c>
      <c r="H682" s="25" t="n">
        <v>3523</v>
      </c>
      <c r="I682" s="22" t="n">
        <v>2329.46</v>
      </c>
      <c r="J682" s="53" t="n">
        <v>0</v>
      </c>
      <c r="K682" s="33" t="n">
        <f aca="false">K820*0.5</f>
        <v>2433.35</v>
      </c>
      <c r="L682" s="33" t="n">
        <v>0</v>
      </c>
      <c r="M682" s="3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</row>
    <row r="683" customFormat="false" ht="45" hidden="false" customHeight="true" outlineLevel="0" collapsed="false">
      <c r="A683" s="38"/>
      <c r="B683" s="26" t="n">
        <v>623</v>
      </c>
      <c r="C683" s="27" t="s">
        <v>676</v>
      </c>
      <c r="D683" s="28" t="n">
        <v>1126609.75</v>
      </c>
      <c r="E683" s="29" t="n">
        <v>1176856.54</v>
      </c>
      <c r="F683" s="31" t="n">
        <v>0</v>
      </c>
      <c r="G683" s="30" t="n">
        <v>3542</v>
      </c>
      <c r="H683" s="31" t="n">
        <v>3523</v>
      </c>
      <c r="I683" s="28" t="n">
        <v>2791.36</v>
      </c>
      <c r="J683" s="50" t="n">
        <v>0</v>
      </c>
      <c r="K683" s="35" t="n">
        <f aca="false">K821*0.5</f>
        <v>2915.85</v>
      </c>
      <c r="L683" s="35" t="n">
        <v>0</v>
      </c>
      <c r="M683" s="3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</row>
    <row r="684" customFormat="false" ht="45" hidden="false" customHeight="true" outlineLevel="0" collapsed="false">
      <c r="A684" s="38"/>
      <c r="B684" s="20" t="n">
        <v>624</v>
      </c>
      <c r="C684" s="21" t="s">
        <v>677</v>
      </c>
      <c r="D684" s="22" t="n">
        <v>1502146.34</v>
      </c>
      <c r="E684" s="23" t="n">
        <v>1569142.07</v>
      </c>
      <c r="F684" s="25" t="n">
        <v>0</v>
      </c>
      <c r="G684" s="24" t="n">
        <v>3543</v>
      </c>
      <c r="H684" s="25" t="n">
        <v>3523</v>
      </c>
      <c r="I684" s="22" t="n">
        <v>3245.65</v>
      </c>
      <c r="J684" s="53" t="n">
        <v>0</v>
      </c>
      <c r="K684" s="33" t="n">
        <f aca="false">K822*0.5</f>
        <v>3390.405</v>
      </c>
      <c r="L684" s="33" t="n">
        <v>0</v>
      </c>
      <c r="M684" s="3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</row>
    <row r="685" customFormat="false" ht="45" hidden="false" customHeight="true" outlineLevel="0" collapsed="false">
      <c r="A685" s="38"/>
      <c r="B685" s="26" t="n">
        <v>625</v>
      </c>
      <c r="C685" s="27" t="s">
        <v>678</v>
      </c>
      <c r="D685" s="28" t="n">
        <v>1502146.34</v>
      </c>
      <c r="E685" s="29" t="n">
        <v>1569142.07</v>
      </c>
      <c r="F685" s="31" t="n">
        <v>0</v>
      </c>
      <c r="G685" s="30" t="n">
        <v>3544</v>
      </c>
      <c r="H685" s="31" t="n">
        <v>3523</v>
      </c>
      <c r="I685" s="28" t="n">
        <v>3545.54</v>
      </c>
      <c r="J685" s="50" t="n">
        <v>0</v>
      </c>
      <c r="K685" s="35" t="n">
        <f aca="false">K823*0.5</f>
        <v>3703.665</v>
      </c>
      <c r="L685" s="35" t="n">
        <v>0</v>
      </c>
      <c r="M685" s="3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</row>
    <row r="686" customFormat="false" ht="15" hidden="false" customHeight="true" outlineLevel="0" collapsed="false">
      <c r="A686" s="38"/>
      <c r="B686" s="40" t="s">
        <v>679</v>
      </c>
      <c r="C686" s="40"/>
      <c r="D686" s="40"/>
      <c r="E686" s="40"/>
      <c r="F686" s="40"/>
      <c r="G686" s="40"/>
      <c r="H686" s="40"/>
      <c r="I686" s="40"/>
      <c r="J686" s="40"/>
      <c r="K686" s="40"/>
      <c r="L686" s="40"/>
      <c r="M686" s="3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</row>
    <row r="687" customFormat="false" ht="30" hidden="false" customHeight="true" outlineLevel="0" collapsed="false">
      <c r="A687" s="38"/>
      <c r="B687" s="26" t="n">
        <v>626</v>
      </c>
      <c r="C687" s="27" t="s">
        <v>680</v>
      </c>
      <c r="D687" s="28" t="n">
        <v>625.89</v>
      </c>
      <c r="E687" s="29" t="n">
        <v>653.8</v>
      </c>
      <c r="F687" s="31" t="n">
        <v>0</v>
      </c>
      <c r="G687" s="30" t="n">
        <v>3545</v>
      </c>
      <c r="H687" s="31" t="n">
        <v>3523</v>
      </c>
      <c r="I687" s="28" t="n">
        <v>29.47</v>
      </c>
      <c r="J687" s="50" t="n">
        <v>0</v>
      </c>
      <c r="K687" s="35" t="n">
        <f aca="false">K805*0.5</f>
        <v>30.78</v>
      </c>
      <c r="L687" s="35" t="n">
        <v>0</v>
      </c>
      <c r="M687" s="3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</row>
    <row r="688" customFormat="false" ht="30" hidden="false" customHeight="true" outlineLevel="0" collapsed="false">
      <c r="A688" s="38"/>
      <c r="B688" s="20" t="n">
        <v>627</v>
      </c>
      <c r="C688" s="21" t="s">
        <v>681</v>
      </c>
      <c r="D688" s="22" t="n">
        <v>1251.79</v>
      </c>
      <c r="E688" s="23" t="n">
        <v>1307.62</v>
      </c>
      <c r="F688" s="25" t="n">
        <v>0</v>
      </c>
      <c r="G688" s="24" t="n">
        <v>3546</v>
      </c>
      <c r="H688" s="25" t="n">
        <v>3523</v>
      </c>
      <c r="I688" s="22" t="n">
        <v>44.67</v>
      </c>
      <c r="J688" s="53" t="n">
        <v>0</v>
      </c>
      <c r="K688" s="33" t="n">
        <f aca="false">K806*0.5</f>
        <v>46.66</v>
      </c>
      <c r="L688" s="33" t="n">
        <v>0</v>
      </c>
      <c r="M688" s="3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</row>
    <row r="689" customFormat="false" ht="30" hidden="false" customHeight="true" outlineLevel="0" collapsed="false">
      <c r="A689" s="38"/>
      <c r="B689" s="26" t="n">
        <v>628</v>
      </c>
      <c r="C689" s="27" t="s">
        <v>682</v>
      </c>
      <c r="D689" s="28" t="n">
        <v>2503.58</v>
      </c>
      <c r="E689" s="29" t="n">
        <v>2615.24</v>
      </c>
      <c r="F689" s="31" t="n">
        <v>0</v>
      </c>
      <c r="G689" s="30" t="n">
        <v>3547</v>
      </c>
      <c r="H689" s="31" t="n">
        <v>3523</v>
      </c>
      <c r="I689" s="28" t="n">
        <v>57.03</v>
      </c>
      <c r="J689" s="50" t="n">
        <v>0</v>
      </c>
      <c r="K689" s="35" t="n">
        <f aca="false">K807*0.5</f>
        <v>59.565</v>
      </c>
      <c r="L689" s="35" t="n">
        <v>0</v>
      </c>
      <c r="M689" s="3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</row>
    <row r="690" customFormat="false" ht="30" hidden="false" customHeight="true" outlineLevel="0" collapsed="false">
      <c r="A690" s="38"/>
      <c r="B690" s="20" t="n">
        <v>629</v>
      </c>
      <c r="C690" s="21" t="s">
        <v>683</v>
      </c>
      <c r="D690" s="22" t="n">
        <v>5007.15</v>
      </c>
      <c r="E690" s="23" t="n">
        <v>5230.47</v>
      </c>
      <c r="F690" s="25" t="n">
        <v>0</v>
      </c>
      <c r="G690" s="24" t="n">
        <v>3548</v>
      </c>
      <c r="H690" s="25" t="n">
        <v>3523</v>
      </c>
      <c r="I690" s="22" t="n">
        <v>82.68</v>
      </c>
      <c r="J690" s="53" t="n">
        <v>0</v>
      </c>
      <c r="K690" s="33" t="n">
        <f aca="false">K808*0.5</f>
        <v>86.38</v>
      </c>
      <c r="L690" s="33" t="n">
        <v>0</v>
      </c>
      <c r="M690" s="3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</row>
    <row r="691" customFormat="false" ht="30" hidden="false" customHeight="true" outlineLevel="0" collapsed="false">
      <c r="A691" s="38"/>
      <c r="B691" s="26" t="n">
        <v>630</v>
      </c>
      <c r="C691" s="27" t="s">
        <v>684</v>
      </c>
      <c r="D691" s="28" t="n">
        <v>10014.3</v>
      </c>
      <c r="E691" s="29" t="n">
        <v>10460.94</v>
      </c>
      <c r="F691" s="31" t="n">
        <v>0</v>
      </c>
      <c r="G691" s="30" t="n">
        <v>3549</v>
      </c>
      <c r="H691" s="31" t="n">
        <v>3523</v>
      </c>
      <c r="I691" s="28" t="n">
        <v>162.53</v>
      </c>
      <c r="J691" s="50" t="n">
        <v>0</v>
      </c>
      <c r="K691" s="35" t="n">
        <f aca="false">K809*0.5</f>
        <v>169.77</v>
      </c>
      <c r="L691" s="35" t="n">
        <v>0</v>
      </c>
      <c r="M691" s="3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</row>
    <row r="692" customFormat="false" ht="30" hidden="false" customHeight="true" outlineLevel="0" collapsed="false">
      <c r="A692" s="38"/>
      <c r="B692" s="20" t="n">
        <v>631</v>
      </c>
      <c r="C692" s="21" t="s">
        <v>685</v>
      </c>
      <c r="D692" s="22" t="n">
        <v>15021.47</v>
      </c>
      <c r="E692" s="23" t="n">
        <v>15691.43</v>
      </c>
      <c r="F692" s="25" t="n">
        <v>0</v>
      </c>
      <c r="G692" s="24" t="n">
        <v>3550</v>
      </c>
      <c r="H692" s="25" t="n">
        <v>3523</v>
      </c>
      <c r="I692" s="22" t="n">
        <v>173.92</v>
      </c>
      <c r="J692" s="53" t="n">
        <v>0</v>
      </c>
      <c r="K692" s="33" t="n">
        <f aca="false">K810*0.5</f>
        <v>181.675</v>
      </c>
      <c r="L692" s="33" t="n">
        <v>0</v>
      </c>
      <c r="M692" s="3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</row>
    <row r="693" customFormat="false" ht="30" hidden="false" customHeight="true" outlineLevel="0" collapsed="false">
      <c r="A693" s="38"/>
      <c r="B693" s="26" t="n">
        <v>632</v>
      </c>
      <c r="C693" s="27" t="s">
        <v>686</v>
      </c>
      <c r="D693" s="28" t="n">
        <v>25035.77</v>
      </c>
      <c r="E693" s="29" t="n">
        <v>26152.37</v>
      </c>
      <c r="F693" s="31" t="n">
        <v>0</v>
      </c>
      <c r="G693" s="30" t="n">
        <v>3551</v>
      </c>
      <c r="H693" s="31" t="n">
        <v>3523</v>
      </c>
      <c r="I693" s="28" t="n">
        <v>221.44</v>
      </c>
      <c r="J693" s="50" t="n">
        <v>0</v>
      </c>
      <c r="K693" s="35" t="n">
        <f aca="false">K811*0.5</f>
        <v>231.32</v>
      </c>
      <c r="L693" s="35" t="n">
        <v>0</v>
      </c>
      <c r="M693" s="3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</row>
    <row r="694" customFormat="false" ht="30" hidden="false" customHeight="true" outlineLevel="0" collapsed="false">
      <c r="A694" s="38"/>
      <c r="B694" s="20" t="n">
        <v>633</v>
      </c>
      <c r="C694" s="21" t="s">
        <v>687</v>
      </c>
      <c r="D694" s="22" t="n">
        <v>37553.65</v>
      </c>
      <c r="E694" s="23" t="n">
        <v>39228.54</v>
      </c>
      <c r="F694" s="25" t="n">
        <v>0</v>
      </c>
      <c r="G694" s="24" t="n">
        <v>3552</v>
      </c>
      <c r="H694" s="25" t="n">
        <v>3523</v>
      </c>
      <c r="I694" s="22" t="n">
        <v>280.38</v>
      </c>
      <c r="J694" s="53" t="n">
        <v>0</v>
      </c>
      <c r="K694" s="33" t="n">
        <f aca="false">K812*0.5</f>
        <v>292.88</v>
      </c>
      <c r="L694" s="33" t="n">
        <v>0</v>
      </c>
      <c r="M694" s="3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</row>
    <row r="695" customFormat="false" ht="30" hidden="false" customHeight="true" outlineLevel="0" collapsed="false">
      <c r="A695" s="38"/>
      <c r="B695" s="26" t="n">
        <v>634</v>
      </c>
      <c r="C695" s="27" t="s">
        <v>688</v>
      </c>
      <c r="D695" s="28" t="n">
        <v>50071.55</v>
      </c>
      <c r="E695" s="29" t="n">
        <v>52304.74</v>
      </c>
      <c r="F695" s="31" t="n">
        <v>0</v>
      </c>
      <c r="G695" s="30" t="n">
        <v>3553</v>
      </c>
      <c r="H695" s="31" t="n">
        <v>3523</v>
      </c>
      <c r="I695" s="28" t="n">
        <v>371.61</v>
      </c>
      <c r="J695" s="50" t="n">
        <v>0</v>
      </c>
      <c r="K695" s="35" t="n">
        <f aca="false">K813*0.5</f>
        <v>388.185</v>
      </c>
      <c r="L695" s="35" t="n">
        <v>0</v>
      </c>
      <c r="M695" s="3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</row>
    <row r="696" customFormat="false" ht="30" hidden="false" customHeight="true" outlineLevel="0" collapsed="false">
      <c r="A696" s="38"/>
      <c r="B696" s="20" t="n">
        <v>635</v>
      </c>
      <c r="C696" s="21" t="s">
        <v>689</v>
      </c>
      <c r="D696" s="22" t="n">
        <v>62589.43</v>
      </c>
      <c r="E696" s="23" t="n">
        <v>65380.92</v>
      </c>
      <c r="F696" s="25" t="n">
        <v>0</v>
      </c>
      <c r="G696" s="24" t="n">
        <v>3554</v>
      </c>
      <c r="H696" s="25" t="n">
        <v>3523</v>
      </c>
      <c r="I696" s="22" t="n">
        <v>441.94</v>
      </c>
      <c r="J696" s="53" t="n">
        <v>0</v>
      </c>
      <c r="K696" s="33" t="n">
        <f aca="false">K814*0.5</f>
        <v>461.645</v>
      </c>
      <c r="L696" s="33" t="n">
        <v>0</v>
      </c>
      <c r="M696" s="3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</row>
    <row r="697" customFormat="false" ht="30" hidden="false" customHeight="true" outlineLevel="0" collapsed="false">
      <c r="A697" s="38"/>
      <c r="B697" s="26" t="n">
        <v>636</v>
      </c>
      <c r="C697" s="27" t="s">
        <v>690</v>
      </c>
      <c r="D697" s="28" t="n">
        <v>100143.09</v>
      </c>
      <c r="E697" s="29" t="n">
        <v>104609.47</v>
      </c>
      <c r="F697" s="31" t="n">
        <v>0</v>
      </c>
      <c r="G697" s="30" t="n">
        <v>3555</v>
      </c>
      <c r="H697" s="31" t="n">
        <v>3523</v>
      </c>
      <c r="I697" s="28" t="n">
        <v>619.66</v>
      </c>
      <c r="J697" s="50" t="n">
        <v>0</v>
      </c>
      <c r="K697" s="35" t="n">
        <f aca="false">K815*0.5</f>
        <v>647.3</v>
      </c>
      <c r="L697" s="35" t="n">
        <v>0</v>
      </c>
      <c r="M697" s="3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</row>
    <row r="698" customFormat="false" ht="30" hidden="false" customHeight="true" outlineLevel="0" collapsed="false">
      <c r="A698" s="38"/>
      <c r="B698" s="20" t="n">
        <v>637</v>
      </c>
      <c r="C698" s="21" t="s">
        <v>691</v>
      </c>
      <c r="D698" s="22" t="n">
        <v>150214.64</v>
      </c>
      <c r="E698" s="23" t="n">
        <v>156914.21</v>
      </c>
      <c r="F698" s="25" t="n">
        <v>0</v>
      </c>
      <c r="G698" s="24" t="n">
        <v>3556</v>
      </c>
      <c r="H698" s="25" t="n">
        <v>3523</v>
      </c>
      <c r="I698" s="22" t="n">
        <v>931.4</v>
      </c>
      <c r="J698" s="53" t="n">
        <v>0</v>
      </c>
      <c r="K698" s="33" t="n">
        <f aca="false">K816*0.5</f>
        <v>972.94</v>
      </c>
      <c r="L698" s="33" t="n">
        <v>0</v>
      </c>
      <c r="M698" s="3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</row>
    <row r="699" customFormat="false" ht="30" hidden="false" customHeight="true" outlineLevel="0" collapsed="false">
      <c r="A699" s="38"/>
      <c r="B699" s="26" t="n">
        <v>638</v>
      </c>
      <c r="C699" s="27" t="s">
        <v>692</v>
      </c>
      <c r="D699" s="28" t="n">
        <v>250357.73</v>
      </c>
      <c r="E699" s="29" t="n">
        <v>261523.68</v>
      </c>
      <c r="F699" s="31" t="n">
        <v>0</v>
      </c>
      <c r="G699" s="30" t="n">
        <v>3557</v>
      </c>
      <c r="H699" s="31" t="n">
        <v>3523</v>
      </c>
      <c r="I699" s="28" t="n">
        <v>1254.54</v>
      </c>
      <c r="J699" s="50" t="n">
        <v>0</v>
      </c>
      <c r="K699" s="35" t="n">
        <f aca="false">K817*0.5</f>
        <v>1310.49</v>
      </c>
      <c r="L699" s="35" t="n">
        <v>0</v>
      </c>
      <c r="M699" s="3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</row>
    <row r="700" customFormat="false" ht="30" hidden="false" customHeight="true" outlineLevel="0" collapsed="false">
      <c r="A700" s="38"/>
      <c r="B700" s="20" t="n">
        <v>639</v>
      </c>
      <c r="C700" s="21" t="s">
        <v>693</v>
      </c>
      <c r="D700" s="22" t="n">
        <v>375536.58</v>
      </c>
      <c r="E700" s="23" t="n">
        <v>392285.51</v>
      </c>
      <c r="F700" s="25" t="n">
        <v>0</v>
      </c>
      <c r="G700" s="24" t="n">
        <v>3558</v>
      </c>
      <c r="H700" s="25" t="n">
        <v>3523</v>
      </c>
      <c r="I700" s="22" t="n">
        <v>1647.07</v>
      </c>
      <c r="J700" s="53" t="n">
        <v>0</v>
      </c>
      <c r="K700" s="33" t="n">
        <f aca="false">K818*0.5</f>
        <v>1720.52</v>
      </c>
      <c r="L700" s="33" t="n">
        <v>0</v>
      </c>
      <c r="M700" s="3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</row>
    <row r="701" customFormat="false" ht="30" hidden="false" customHeight="true" outlineLevel="0" collapsed="false">
      <c r="A701" s="38"/>
      <c r="B701" s="26" t="n">
        <v>640</v>
      </c>
      <c r="C701" s="27" t="s">
        <v>694</v>
      </c>
      <c r="D701" s="28" t="n">
        <v>500715.44</v>
      </c>
      <c r="E701" s="29" t="n">
        <v>523047.35</v>
      </c>
      <c r="F701" s="31" t="n">
        <v>0</v>
      </c>
      <c r="G701" s="30" t="n">
        <v>3559</v>
      </c>
      <c r="H701" s="31" t="n">
        <v>3523</v>
      </c>
      <c r="I701" s="28" t="n">
        <v>1940.75</v>
      </c>
      <c r="J701" s="50" t="n">
        <v>0</v>
      </c>
      <c r="K701" s="35" t="n">
        <f aca="false">K819*0.5</f>
        <v>2027.295</v>
      </c>
      <c r="L701" s="35" t="n">
        <v>0</v>
      </c>
      <c r="M701" s="3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</row>
    <row r="702" customFormat="false" ht="30" hidden="false" customHeight="true" outlineLevel="0" collapsed="false">
      <c r="A702" s="38"/>
      <c r="B702" s="20" t="n">
        <v>641</v>
      </c>
      <c r="C702" s="21" t="s">
        <v>695</v>
      </c>
      <c r="D702" s="22" t="n">
        <v>751073.17</v>
      </c>
      <c r="E702" s="23" t="n">
        <v>784571.03</v>
      </c>
      <c r="F702" s="25" t="n">
        <v>0</v>
      </c>
      <c r="G702" s="24" t="n">
        <v>3560</v>
      </c>
      <c r="H702" s="25" t="n">
        <v>3523</v>
      </c>
      <c r="I702" s="22" t="n">
        <v>2329.46</v>
      </c>
      <c r="J702" s="53" t="n">
        <v>0</v>
      </c>
      <c r="K702" s="33" t="n">
        <f aca="false">K820*0.5</f>
        <v>2433.35</v>
      </c>
      <c r="L702" s="33" t="n">
        <v>0</v>
      </c>
      <c r="M702" s="3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</row>
    <row r="703" customFormat="false" ht="30" hidden="false" customHeight="true" outlineLevel="0" collapsed="false">
      <c r="A703" s="38"/>
      <c r="B703" s="26" t="n">
        <v>642</v>
      </c>
      <c r="C703" s="27" t="s">
        <v>696</v>
      </c>
      <c r="D703" s="28" t="n">
        <v>1126609.75</v>
      </c>
      <c r="E703" s="29" t="n">
        <v>1176856.54</v>
      </c>
      <c r="F703" s="31" t="n">
        <v>0</v>
      </c>
      <c r="G703" s="30" t="n">
        <v>3561</v>
      </c>
      <c r="H703" s="31" t="n">
        <v>3523</v>
      </c>
      <c r="I703" s="28" t="n">
        <v>2791.36</v>
      </c>
      <c r="J703" s="50" t="n">
        <v>0</v>
      </c>
      <c r="K703" s="35" t="n">
        <f aca="false">K821*0.5</f>
        <v>2915.85</v>
      </c>
      <c r="L703" s="35" t="n">
        <v>0</v>
      </c>
      <c r="M703" s="3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</row>
    <row r="704" customFormat="false" ht="30" hidden="false" customHeight="true" outlineLevel="0" collapsed="false">
      <c r="A704" s="38"/>
      <c r="B704" s="20" t="n">
        <v>643</v>
      </c>
      <c r="C704" s="21" t="s">
        <v>697</v>
      </c>
      <c r="D704" s="22" t="n">
        <v>1502146.34</v>
      </c>
      <c r="E704" s="23" t="n">
        <v>1569142.07</v>
      </c>
      <c r="F704" s="25" t="n">
        <v>0</v>
      </c>
      <c r="G704" s="24" t="n">
        <v>3562</v>
      </c>
      <c r="H704" s="25" t="n">
        <v>3523</v>
      </c>
      <c r="I704" s="22" t="n">
        <v>3245.65</v>
      </c>
      <c r="J704" s="53" t="n">
        <v>0</v>
      </c>
      <c r="K704" s="33" t="n">
        <f aca="false">K822*0.5</f>
        <v>3390.405</v>
      </c>
      <c r="L704" s="33" t="n">
        <v>0</v>
      </c>
      <c r="M704" s="3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</row>
    <row r="705" customFormat="false" ht="30" hidden="false" customHeight="true" outlineLevel="0" collapsed="false">
      <c r="A705" s="38"/>
      <c r="B705" s="26" t="n">
        <v>644</v>
      </c>
      <c r="C705" s="27" t="s">
        <v>698</v>
      </c>
      <c r="D705" s="28" t="n">
        <v>1502146.34</v>
      </c>
      <c r="E705" s="29" t="n">
        <v>1569142.07</v>
      </c>
      <c r="F705" s="31" t="n">
        <v>0</v>
      </c>
      <c r="G705" s="30" t="n">
        <v>3563</v>
      </c>
      <c r="H705" s="31" t="n">
        <v>3523</v>
      </c>
      <c r="I705" s="28" t="n">
        <v>3545.54</v>
      </c>
      <c r="J705" s="50" t="n">
        <v>0</v>
      </c>
      <c r="K705" s="35" t="n">
        <f aca="false">K823*0.5</f>
        <v>3703.665</v>
      </c>
      <c r="L705" s="35" t="n">
        <v>0</v>
      </c>
      <c r="M705" s="3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</row>
    <row r="706" customFormat="false" ht="15" hidden="false" customHeight="true" outlineLevel="0" collapsed="false">
      <c r="A706" s="38"/>
      <c r="B706" s="40" t="s">
        <v>699</v>
      </c>
      <c r="C706" s="40"/>
      <c r="D706" s="40"/>
      <c r="E706" s="40"/>
      <c r="F706" s="40"/>
      <c r="G706" s="40"/>
      <c r="H706" s="40"/>
      <c r="I706" s="40"/>
      <c r="J706" s="40"/>
      <c r="K706" s="40"/>
      <c r="L706" s="40"/>
      <c r="M706" s="3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</row>
    <row r="707" customFormat="false" ht="30" hidden="false" customHeight="true" outlineLevel="0" collapsed="false">
      <c r="A707" s="38"/>
      <c r="B707" s="26" t="n">
        <v>645</v>
      </c>
      <c r="C707" s="27" t="s">
        <v>700</v>
      </c>
      <c r="D707" s="28" t="n">
        <v>625.89</v>
      </c>
      <c r="E707" s="29" t="n">
        <v>653.8</v>
      </c>
      <c r="F707" s="31" t="n">
        <v>0</v>
      </c>
      <c r="G707" s="30" t="n">
        <v>3641</v>
      </c>
      <c r="H707" s="31" t="n">
        <v>3523</v>
      </c>
      <c r="I707" s="28" t="n">
        <v>58.93</v>
      </c>
      <c r="J707" s="50" t="n">
        <v>0</v>
      </c>
      <c r="K707" s="35" t="n">
        <f aca="false">K805</f>
        <v>61.56</v>
      </c>
      <c r="L707" s="35" t="n">
        <v>0</v>
      </c>
      <c r="M707" s="3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</row>
    <row r="708" customFormat="false" ht="30" hidden="false" customHeight="true" outlineLevel="0" collapsed="false">
      <c r="A708" s="38"/>
      <c r="B708" s="20" t="n">
        <v>646</v>
      </c>
      <c r="C708" s="21" t="s">
        <v>701</v>
      </c>
      <c r="D708" s="22" t="n">
        <v>1251.79</v>
      </c>
      <c r="E708" s="23" t="n">
        <v>1307.62</v>
      </c>
      <c r="F708" s="25" t="n">
        <v>0</v>
      </c>
      <c r="G708" s="24" t="n">
        <v>3642</v>
      </c>
      <c r="H708" s="25" t="n">
        <v>3523</v>
      </c>
      <c r="I708" s="22" t="n">
        <v>89.34</v>
      </c>
      <c r="J708" s="53" t="n">
        <v>0</v>
      </c>
      <c r="K708" s="33" t="n">
        <f aca="false">K806</f>
        <v>93.32</v>
      </c>
      <c r="L708" s="33" t="n">
        <v>0</v>
      </c>
      <c r="M708" s="3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</row>
    <row r="709" customFormat="false" ht="30" hidden="false" customHeight="true" outlineLevel="0" collapsed="false">
      <c r="A709" s="38"/>
      <c r="B709" s="26" t="n">
        <v>647</v>
      </c>
      <c r="C709" s="27" t="s">
        <v>702</v>
      </c>
      <c r="D709" s="28" t="n">
        <v>2503.58</v>
      </c>
      <c r="E709" s="29" t="n">
        <v>2615.24</v>
      </c>
      <c r="F709" s="31" t="n">
        <v>0</v>
      </c>
      <c r="G709" s="30" t="n">
        <v>3643</v>
      </c>
      <c r="H709" s="31" t="n">
        <v>3523</v>
      </c>
      <c r="I709" s="28" t="n">
        <v>114.04</v>
      </c>
      <c r="J709" s="50" t="n">
        <v>0</v>
      </c>
      <c r="K709" s="35" t="n">
        <f aca="false">K807</f>
        <v>119.13</v>
      </c>
      <c r="L709" s="35" t="n">
        <v>0</v>
      </c>
      <c r="M709" s="3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</row>
    <row r="710" customFormat="false" ht="30" hidden="false" customHeight="true" outlineLevel="0" collapsed="false">
      <c r="A710" s="38"/>
      <c r="B710" s="20" t="n">
        <v>648</v>
      </c>
      <c r="C710" s="21" t="s">
        <v>703</v>
      </c>
      <c r="D710" s="22" t="n">
        <v>5007.15</v>
      </c>
      <c r="E710" s="23" t="n">
        <v>5230.47</v>
      </c>
      <c r="F710" s="25" t="n">
        <v>0</v>
      </c>
      <c r="G710" s="24" t="n">
        <v>3644</v>
      </c>
      <c r="H710" s="25" t="n">
        <v>3523</v>
      </c>
      <c r="I710" s="22" t="n">
        <v>165.38</v>
      </c>
      <c r="J710" s="53" t="n">
        <v>0</v>
      </c>
      <c r="K710" s="33" t="n">
        <f aca="false">K808</f>
        <v>172.76</v>
      </c>
      <c r="L710" s="33" t="n">
        <v>0</v>
      </c>
      <c r="M710" s="3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</row>
    <row r="711" customFormat="false" ht="30" hidden="false" customHeight="true" outlineLevel="0" collapsed="false">
      <c r="A711" s="38"/>
      <c r="B711" s="26" t="n">
        <v>649</v>
      </c>
      <c r="C711" s="27" t="s">
        <v>704</v>
      </c>
      <c r="D711" s="28" t="n">
        <v>10014.3</v>
      </c>
      <c r="E711" s="29" t="n">
        <v>10460.94</v>
      </c>
      <c r="F711" s="31" t="n">
        <v>0</v>
      </c>
      <c r="G711" s="30" t="n">
        <v>3645</v>
      </c>
      <c r="H711" s="31" t="n">
        <v>3523</v>
      </c>
      <c r="I711" s="28" t="n">
        <v>325.04</v>
      </c>
      <c r="J711" s="50" t="n">
        <v>0</v>
      </c>
      <c r="K711" s="35" t="n">
        <f aca="false">K809</f>
        <v>339.54</v>
      </c>
      <c r="L711" s="35" t="n">
        <v>0</v>
      </c>
      <c r="M711" s="3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</row>
    <row r="712" customFormat="false" ht="30" hidden="false" customHeight="true" outlineLevel="0" collapsed="false">
      <c r="A712" s="38"/>
      <c r="B712" s="20" t="n">
        <v>650</v>
      </c>
      <c r="C712" s="21" t="s">
        <v>705</v>
      </c>
      <c r="D712" s="22" t="n">
        <v>15021.47</v>
      </c>
      <c r="E712" s="23" t="n">
        <v>15691.43</v>
      </c>
      <c r="F712" s="25" t="n">
        <v>0</v>
      </c>
      <c r="G712" s="24" t="n">
        <v>3646</v>
      </c>
      <c r="H712" s="25" t="n">
        <v>3523</v>
      </c>
      <c r="I712" s="22" t="n">
        <v>347.84</v>
      </c>
      <c r="J712" s="53" t="n">
        <v>0</v>
      </c>
      <c r="K712" s="33" t="n">
        <f aca="false">K810</f>
        <v>363.35</v>
      </c>
      <c r="L712" s="33" t="n">
        <v>0</v>
      </c>
      <c r="M712" s="3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</row>
    <row r="713" customFormat="false" ht="30" hidden="false" customHeight="true" outlineLevel="0" collapsed="false">
      <c r="A713" s="38"/>
      <c r="B713" s="26" t="n">
        <v>651</v>
      </c>
      <c r="C713" s="27" t="s">
        <v>706</v>
      </c>
      <c r="D713" s="28" t="n">
        <v>25035.77</v>
      </c>
      <c r="E713" s="29" t="n">
        <v>26152.37</v>
      </c>
      <c r="F713" s="31" t="n">
        <v>0</v>
      </c>
      <c r="G713" s="30" t="n">
        <v>3647</v>
      </c>
      <c r="H713" s="31" t="n">
        <v>3523</v>
      </c>
      <c r="I713" s="28" t="n">
        <v>442.89</v>
      </c>
      <c r="J713" s="50" t="n">
        <v>0</v>
      </c>
      <c r="K713" s="35" t="n">
        <f aca="false">K811</f>
        <v>462.64</v>
      </c>
      <c r="L713" s="35" t="n">
        <v>0</v>
      </c>
      <c r="M713" s="3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</row>
    <row r="714" customFormat="false" ht="30" hidden="false" customHeight="true" outlineLevel="0" collapsed="false">
      <c r="A714" s="38"/>
      <c r="B714" s="20" t="n">
        <v>652</v>
      </c>
      <c r="C714" s="21" t="s">
        <v>707</v>
      </c>
      <c r="D714" s="22" t="n">
        <v>37553.65</v>
      </c>
      <c r="E714" s="23" t="n">
        <v>39228.54</v>
      </c>
      <c r="F714" s="25" t="n">
        <v>0</v>
      </c>
      <c r="G714" s="24" t="n">
        <v>3648</v>
      </c>
      <c r="H714" s="25" t="n">
        <v>3523</v>
      </c>
      <c r="I714" s="22" t="n">
        <v>560.75</v>
      </c>
      <c r="J714" s="53" t="n">
        <v>0</v>
      </c>
      <c r="K714" s="33" t="n">
        <f aca="false">K812</f>
        <v>585.76</v>
      </c>
      <c r="L714" s="33" t="n">
        <v>0</v>
      </c>
      <c r="M714" s="3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</row>
    <row r="715" customFormat="false" ht="30" hidden="false" customHeight="true" outlineLevel="0" collapsed="false">
      <c r="A715" s="38"/>
      <c r="B715" s="26" t="n">
        <v>653</v>
      </c>
      <c r="C715" s="27" t="s">
        <v>708</v>
      </c>
      <c r="D715" s="28" t="n">
        <v>50071.55</v>
      </c>
      <c r="E715" s="29" t="n">
        <v>52304.74</v>
      </c>
      <c r="F715" s="31" t="n">
        <v>0</v>
      </c>
      <c r="G715" s="30" t="n">
        <v>3649</v>
      </c>
      <c r="H715" s="31" t="n">
        <v>3523</v>
      </c>
      <c r="I715" s="28" t="n">
        <v>743.22</v>
      </c>
      <c r="J715" s="50" t="n">
        <v>0</v>
      </c>
      <c r="K715" s="35" t="n">
        <f aca="false">K813</f>
        <v>776.37</v>
      </c>
      <c r="L715" s="35" t="n">
        <v>0</v>
      </c>
      <c r="M715" s="3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</row>
    <row r="716" customFormat="false" ht="30" hidden="false" customHeight="true" outlineLevel="0" collapsed="false">
      <c r="A716" s="38"/>
      <c r="B716" s="20" t="n">
        <v>654</v>
      </c>
      <c r="C716" s="21" t="s">
        <v>709</v>
      </c>
      <c r="D716" s="22" t="n">
        <v>62589.43</v>
      </c>
      <c r="E716" s="23" t="n">
        <v>65380.92</v>
      </c>
      <c r="F716" s="25" t="n">
        <v>0</v>
      </c>
      <c r="G716" s="24" t="n">
        <v>3650</v>
      </c>
      <c r="H716" s="25" t="n">
        <v>3523</v>
      </c>
      <c r="I716" s="22" t="n">
        <v>883.87</v>
      </c>
      <c r="J716" s="53" t="n">
        <v>0</v>
      </c>
      <c r="K716" s="33" t="n">
        <f aca="false">K814</f>
        <v>923.29</v>
      </c>
      <c r="L716" s="33" t="n">
        <v>0</v>
      </c>
      <c r="M716" s="3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</row>
    <row r="717" customFormat="false" ht="30" hidden="false" customHeight="true" outlineLevel="0" collapsed="false">
      <c r="A717" s="38"/>
      <c r="B717" s="26" t="n">
        <v>655</v>
      </c>
      <c r="C717" s="27" t="s">
        <v>710</v>
      </c>
      <c r="D717" s="28" t="n">
        <v>100143.09</v>
      </c>
      <c r="E717" s="29" t="n">
        <v>104609.47</v>
      </c>
      <c r="F717" s="31" t="n">
        <v>0</v>
      </c>
      <c r="G717" s="30" t="n">
        <v>3651</v>
      </c>
      <c r="H717" s="31" t="n">
        <v>3523</v>
      </c>
      <c r="I717" s="28" t="n">
        <v>1239.33</v>
      </c>
      <c r="J717" s="50" t="n">
        <v>0</v>
      </c>
      <c r="K717" s="35" t="n">
        <f aca="false">K815</f>
        <v>1294.6</v>
      </c>
      <c r="L717" s="35" t="n">
        <v>0</v>
      </c>
      <c r="M717" s="3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</row>
    <row r="718" customFormat="false" ht="30" hidden="false" customHeight="true" outlineLevel="0" collapsed="false">
      <c r="A718" s="38"/>
      <c r="B718" s="20" t="n">
        <v>656</v>
      </c>
      <c r="C718" s="21" t="s">
        <v>711</v>
      </c>
      <c r="D718" s="22" t="n">
        <v>150214.64</v>
      </c>
      <c r="E718" s="23" t="n">
        <v>156914.21</v>
      </c>
      <c r="F718" s="25" t="n">
        <v>0</v>
      </c>
      <c r="G718" s="24" t="n">
        <v>3652</v>
      </c>
      <c r="H718" s="25" t="n">
        <v>3523</v>
      </c>
      <c r="I718" s="22" t="n">
        <v>1862.8</v>
      </c>
      <c r="J718" s="53" t="n">
        <v>0</v>
      </c>
      <c r="K718" s="33" t="n">
        <f aca="false">K816</f>
        <v>1945.88</v>
      </c>
      <c r="L718" s="33" t="n">
        <v>0</v>
      </c>
      <c r="M718" s="3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</row>
    <row r="719" customFormat="false" ht="30" hidden="false" customHeight="true" outlineLevel="0" collapsed="false">
      <c r="A719" s="38"/>
      <c r="B719" s="26" t="n">
        <v>657</v>
      </c>
      <c r="C719" s="27" t="s">
        <v>712</v>
      </c>
      <c r="D719" s="28" t="n">
        <v>250357.73</v>
      </c>
      <c r="E719" s="29" t="n">
        <v>261523.68</v>
      </c>
      <c r="F719" s="31" t="n">
        <v>0</v>
      </c>
      <c r="G719" s="30" t="n">
        <v>3653</v>
      </c>
      <c r="H719" s="31" t="n">
        <v>3523</v>
      </c>
      <c r="I719" s="28" t="n">
        <v>2509.08</v>
      </c>
      <c r="J719" s="50" t="n">
        <v>0</v>
      </c>
      <c r="K719" s="35" t="n">
        <f aca="false">K817</f>
        <v>2620.98</v>
      </c>
      <c r="L719" s="35" t="n">
        <v>0</v>
      </c>
      <c r="M719" s="3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</row>
    <row r="720" customFormat="false" ht="30" hidden="false" customHeight="true" outlineLevel="0" collapsed="false">
      <c r="A720" s="38"/>
      <c r="B720" s="20" t="n">
        <v>658</v>
      </c>
      <c r="C720" s="21" t="s">
        <v>713</v>
      </c>
      <c r="D720" s="22" t="n">
        <v>375536.58</v>
      </c>
      <c r="E720" s="23" t="n">
        <v>392285.51</v>
      </c>
      <c r="F720" s="25" t="n">
        <v>0</v>
      </c>
      <c r="G720" s="24" t="n">
        <v>3654</v>
      </c>
      <c r="H720" s="25" t="n">
        <v>3523</v>
      </c>
      <c r="I720" s="22" t="n">
        <v>3294.12</v>
      </c>
      <c r="J720" s="53" t="n">
        <v>0</v>
      </c>
      <c r="K720" s="33" t="n">
        <f aca="false">K818</f>
        <v>3441.04</v>
      </c>
      <c r="L720" s="33" t="n">
        <v>0</v>
      </c>
      <c r="M720" s="3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</row>
    <row r="721" customFormat="false" ht="30" hidden="false" customHeight="true" outlineLevel="0" collapsed="false">
      <c r="A721" s="38"/>
      <c r="B721" s="26" t="n">
        <v>659</v>
      </c>
      <c r="C721" s="27" t="s">
        <v>714</v>
      </c>
      <c r="D721" s="28" t="n">
        <v>500715.44</v>
      </c>
      <c r="E721" s="29" t="n">
        <v>523047.35</v>
      </c>
      <c r="F721" s="31" t="n">
        <v>0</v>
      </c>
      <c r="G721" s="30" t="n">
        <v>3655</v>
      </c>
      <c r="H721" s="31" t="n">
        <v>3523</v>
      </c>
      <c r="I721" s="28" t="n">
        <v>3881.48</v>
      </c>
      <c r="J721" s="50" t="n">
        <v>0</v>
      </c>
      <c r="K721" s="35" t="n">
        <f aca="false">K819</f>
        <v>4054.59</v>
      </c>
      <c r="L721" s="35" t="n">
        <v>0</v>
      </c>
      <c r="M721" s="3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</row>
    <row r="722" customFormat="false" ht="30" hidden="false" customHeight="true" outlineLevel="0" collapsed="false">
      <c r="A722" s="38"/>
      <c r="B722" s="20" t="n">
        <v>660</v>
      </c>
      <c r="C722" s="21" t="s">
        <v>715</v>
      </c>
      <c r="D722" s="22" t="n">
        <v>751073.17</v>
      </c>
      <c r="E722" s="23" t="n">
        <v>784571.03</v>
      </c>
      <c r="F722" s="25" t="n">
        <v>0</v>
      </c>
      <c r="G722" s="24" t="n">
        <v>3656</v>
      </c>
      <c r="H722" s="25" t="n">
        <v>3523</v>
      </c>
      <c r="I722" s="22" t="n">
        <v>4658.91</v>
      </c>
      <c r="J722" s="53" t="n">
        <v>0</v>
      </c>
      <c r="K722" s="33" t="n">
        <f aca="false">K820</f>
        <v>4866.7</v>
      </c>
      <c r="L722" s="33" t="n">
        <v>0</v>
      </c>
      <c r="M722" s="3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</row>
    <row r="723" customFormat="false" ht="30" hidden="false" customHeight="true" outlineLevel="0" collapsed="false">
      <c r="A723" s="38"/>
      <c r="B723" s="26" t="n">
        <v>661</v>
      </c>
      <c r="C723" s="27" t="s">
        <v>716</v>
      </c>
      <c r="D723" s="28" t="n">
        <v>1126609.75</v>
      </c>
      <c r="E723" s="29" t="n">
        <v>1176856.54</v>
      </c>
      <c r="F723" s="31" t="n">
        <v>0</v>
      </c>
      <c r="G723" s="30" t="n">
        <v>3657</v>
      </c>
      <c r="H723" s="31" t="n">
        <v>3523</v>
      </c>
      <c r="I723" s="28" t="n">
        <v>5582.71</v>
      </c>
      <c r="J723" s="50" t="n">
        <v>0</v>
      </c>
      <c r="K723" s="35" t="n">
        <f aca="false">K821</f>
        <v>5831.7</v>
      </c>
      <c r="L723" s="35" t="n">
        <v>0</v>
      </c>
      <c r="M723" s="3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</row>
    <row r="724" customFormat="false" ht="30" hidden="false" customHeight="true" outlineLevel="0" collapsed="false">
      <c r="A724" s="38"/>
      <c r="B724" s="20" t="n">
        <v>662</v>
      </c>
      <c r="C724" s="21" t="s">
        <v>717</v>
      </c>
      <c r="D724" s="22" t="n">
        <v>1502146.34</v>
      </c>
      <c r="E724" s="23" t="n">
        <v>1569142.07</v>
      </c>
      <c r="F724" s="25" t="n">
        <v>0</v>
      </c>
      <c r="G724" s="24" t="n">
        <v>3658</v>
      </c>
      <c r="H724" s="25" t="n">
        <v>3523</v>
      </c>
      <c r="I724" s="22" t="n">
        <v>6491.3</v>
      </c>
      <c r="J724" s="53" t="n">
        <v>0</v>
      </c>
      <c r="K724" s="33" t="n">
        <f aca="false">K822</f>
        <v>6780.81</v>
      </c>
      <c r="L724" s="33" t="n">
        <v>0</v>
      </c>
      <c r="M724" s="3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</row>
    <row r="725" customFormat="false" ht="30" hidden="false" customHeight="true" outlineLevel="0" collapsed="false">
      <c r="A725" s="38"/>
      <c r="B725" s="26" t="n">
        <v>663</v>
      </c>
      <c r="C725" s="27" t="s">
        <v>718</v>
      </c>
      <c r="D725" s="28" t="n">
        <v>1502146.34</v>
      </c>
      <c r="E725" s="29" t="n">
        <v>1569142.07</v>
      </c>
      <c r="F725" s="31" t="n">
        <v>0</v>
      </c>
      <c r="G725" s="30" t="n">
        <v>3659</v>
      </c>
      <c r="H725" s="31" t="n">
        <v>3523</v>
      </c>
      <c r="I725" s="28" t="n">
        <v>7091.07</v>
      </c>
      <c r="J725" s="50" t="n">
        <v>0</v>
      </c>
      <c r="K725" s="35" t="n">
        <f aca="false">K823</f>
        <v>7407.33</v>
      </c>
      <c r="L725" s="35" t="n">
        <v>0</v>
      </c>
      <c r="M725" s="3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</row>
    <row r="726" customFormat="false" ht="15" hidden="false" customHeight="true" outlineLevel="0" collapsed="false">
      <c r="A726" s="38"/>
      <c r="B726" s="40"/>
      <c r="C726" s="40"/>
      <c r="D726" s="40"/>
      <c r="E726" s="40"/>
      <c r="F726" s="40"/>
      <c r="G726" s="40"/>
      <c r="H726" s="40"/>
      <c r="I726" s="40"/>
      <c r="J726" s="40"/>
      <c r="K726" s="40"/>
      <c r="L726" s="40"/>
      <c r="M726" s="3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</row>
    <row r="727" customFormat="false" ht="15" hidden="false" customHeight="true" outlineLevel="0" collapsed="false">
      <c r="A727" s="38"/>
      <c r="B727" s="43"/>
      <c r="C727" s="27"/>
      <c r="D727" s="47"/>
      <c r="E727" s="47"/>
      <c r="F727" s="31"/>
      <c r="G727" s="31"/>
      <c r="H727" s="31"/>
      <c r="I727" s="48"/>
      <c r="J727" s="48"/>
      <c r="K727" s="49"/>
      <c r="L727" s="49"/>
      <c r="M727" s="3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</row>
    <row r="728" customFormat="false" ht="15" hidden="false" customHeight="true" outlineLevel="0" collapsed="false">
      <c r="A728" s="38"/>
      <c r="B728" s="40"/>
      <c r="C728" s="21"/>
      <c r="D728" s="44"/>
      <c r="E728" s="44"/>
      <c r="F728" s="25"/>
      <c r="G728" s="25"/>
      <c r="H728" s="25"/>
      <c r="I728" s="45"/>
      <c r="J728" s="45"/>
      <c r="K728" s="46"/>
      <c r="L728" s="46"/>
      <c r="M728" s="3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</row>
    <row r="729" customFormat="false" ht="15" hidden="false" customHeight="true" outlineLevel="0" collapsed="false">
      <c r="A729" s="38"/>
      <c r="B729" s="43" t="s">
        <v>632</v>
      </c>
      <c r="C729" s="43"/>
      <c r="D729" s="43"/>
      <c r="E729" s="43"/>
      <c r="F729" s="43"/>
      <c r="G729" s="43"/>
      <c r="H729" s="43"/>
      <c r="I729" s="43"/>
      <c r="J729" s="43"/>
      <c r="K729" s="43"/>
      <c r="L729" s="43"/>
      <c r="M729" s="3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</row>
    <row r="730" customFormat="false" ht="15" hidden="false" customHeight="true" outlineLevel="0" collapsed="false">
      <c r="A730" s="38"/>
      <c r="B730" s="40" t="s">
        <v>719</v>
      </c>
      <c r="C730" s="40"/>
      <c r="D730" s="40"/>
      <c r="E730" s="40"/>
      <c r="F730" s="40"/>
      <c r="G730" s="40"/>
      <c r="H730" s="40"/>
      <c r="I730" s="40"/>
      <c r="J730" s="40"/>
      <c r="K730" s="40"/>
      <c r="L730" s="40"/>
      <c r="M730" s="3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</row>
    <row r="731" customFormat="false" ht="30" hidden="false" customHeight="true" outlineLevel="0" collapsed="false">
      <c r="A731" s="38"/>
      <c r="B731" s="43" t="s">
        <v>8</v>
      </c>
      <c r="C731" s="27" t="s">
        <v>339</v>
      </c>
      <c r="D731" s="50" t="s">
        <v>340</v>
      </c>
      <c r="E731" s="35" t="s">
        <v>341</v>
      </c>
      <c r="F731" s="51" t="s">
        <v>342</v>
      </c>
      <c r="G731" s="31" t="s">
        <v>343</v>
      </c>
      <c r="H731" s="31" t="s">
        <v>344</v>
      </c>
      <c r="I731" s="50" t="s">
        <v>345</v>
      </c>
      <c r="J731" s="50" t="s">
        <v>346</v>
      </c>
      <c r="K731" s="35" t="s">
        <v>345</v>
      </c>
      <c r="L731" s="35" t="s">
        <v>346</v>
      </c>
      <c r="M731" s="3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</row>
    <row r="732" customFormat="false" ht="15" hidden="false" customHeight="true" outlineLevel="0" collapsed="false">
      <c r="A732" s="38"/>
      <c r="B732" s="43"/>
      <c r="C732" s="43"/>
      <c r="D732" s="43"/>
      <c r="E732" s="43"/>
      <c r="F732" s="43"/>
      <c r="G732" s="43"/>
      <c r="H732" s="43"/>
      <c r="I732" s="53" t="s">
        <v>347</v>
      </c>
      <c r="J732" s="53" t="s">
        <v>347</v>
      </c>
      <c r="K732" s="33" t="s">
        <v>348</v>
      </c>
      <c r="L732" s="33" t="s">
        <v>348</v>
      </c>
      <c r="M732" s="3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</row>
    <row r="733" customFormat="false" ht="30" hidden="false" customHeight="true" outlineLevel="0" collapsed="false">
      <c r="A733" s="38"/>
      <c r="B733" s="26" t="n">
        <v>664</v>
      </c>
      <c r="C733" s="27" t="s">
        <v>720</v>
      </c>
      <c r="D733" s="31" t="s">
        <v>78</v>
      </c>
      <c r="E733" s="35" t="s">
        <v>78</v>
      </c>
      <c r="F733" s="30" t="n">
        <v>1723</v>
      </c>
      <c r="G733" s="30" t="n">
        <v>2502</v>
      </c>
      <c r="H733" s="31" t="s">
        <v>635</v>
      </c>
      <c r="I733" s="28" t="n">
        <v>10.66</v>
      </c>
      <c r="J733" s="28" t="n">
        <v>19.78</v>
      </c>
      <c r="K733" s="29" t="n">
        <v>11.14</v>
      </c>
      <c r="L733" s="29" t="n">
        <v>20.62</v>
      </c>
      <c r="M733" s="3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</row>
    <row r="734" customFormat="false" ht="30" hidden="false" customHeight="true" outlineLevel="0" collapsed="false">
      <c r="A734" s="39"/>
      <c r="B734" s="20" t="n">
        <v>665</v>
      </c>
      <c r="C734" s="21" t="s">
        <v>721</v>
      </c>
      <c r="D734" s="25" t="s">
        <v>78</v>
      </c>
      <c r="E734" s="33" t="s">
        <v>78</v>
      </c>
      <c r="F734" s="24" t="n">
        <v>1724</v>
      </c>
      <c r="G734" s="24" t="n">
        <v>2503</v>
      </c>
      <c r="H734" s="25" t="n">
        <v>2502</v>
      </c>
      <c r="I734" s="22" t="n">
        <v>55.07</v>
      </c>
      <c r="J734" s="53" t="n">
        <v>0</v>
      </c>
      <c r="K734" s="23" t="n">
        <v>57.53</v>
      </c>
      <c r="L734" s="33" t="n">
        <v>0</v>
      </c>
      <c r="M734" s="3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</row>
    <row r="735" customFormat="false" ht="30" hidden="false" customHeight="true" outlineLevel="0" collapsed="false">
      <c r="A735" s="38"/>
      <c r="B735" s="26" t="n">
        <v>666</v>
      </c>
      <c r="C735" s="27" t="s">
        <v>722</v>
      </c>
      <c r="D735" s="31" t="s">
        <v>78</v>
      </c>
      <c r="E735" s="35" t="s">
        <v>78</v>
      </c>
      <c r="F735" s="30" t="n">
        <v>1725</v>
      </c>
      <c r="G735" s="30" t="n">
        <v>2504</v>
      </c>
      <c r="H735" s="31" t="n">
        <v>2502</v>
      </c>
      <c r="I735" s="28" t="n">
        <v>17.77</v>
      </c>
      <c r="J735" s="50" t="n">
        <v>0</v>
      </c>
      <c r="K735" s="29" t="n">
        <v>18.56</v>
      </c>
      <c r="L735" s="35" t="n">
        <v>0</v>
      </c>
      <c r="M735" s="3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</row>
    <row r="736" customFormat="false" ht="30" hidden="false" customHeight="true" outlineLevel="0" collapsed="false">
      <c r="A736" s="38"/>
      <c r="B736" s="20" t="n">
        <v>667</v>
      </c>
      <c r="C736" s="21" t="s">
        <v>723</v>
      </c>
      <c r="D736" s="22" t="n">
        <v>625.89</v>
      </c>
      <c r="E736" s="23" t="n">
        <v>653.8</v>
      </c>
      <c r="F736" s="24" t="n">
        <v>1726</v>
      </c>
      <c r="G736" s="24" t="n">
        <v>2505</v>
      </c>
      <c r="H736" s="25" t="n">
        <v>2502</v>
      </c>
      <c r="I736" s="22" t="n">
        <v>29.47</v>
      </c>
      <c r="J736" s="53" t="n">
        <v>0</v>
      </c>
      <c r="K736" s="33" t="n">
        <f aca="false">K805*0.5</f>
        <v>30.78</v>
      </c>
      <c r="L736" s="33" t="n">
        <v>0</v>
      </c>
      <c r="M736" s="3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</row>
    <row r="737" customFormat="false" ht="45" hidden="false" customHeight="true" outlineLevel="0" collapsed="false">
      <c r="A737" s="38"/>
      <c r="B737" s="26" t="n">
        <v>668</v>
      </c>
      <c r="C737" s="27" t="s">
        <v>724</v>
      </c>
      <c r="D737" s="28" t="n">
        <v>1251.79</v>
      </c>
      <c r="E737" s="29" t="n">
        <v>1307.62</v>
      </c>
      <c r="F737" s="30" t="n">
        <v>1727</v>
      </c>
      <c r="G737" s="30" t="n">
        <v>2506</v>
      </c>
      <c r="H737" s="31" t="n">
        <v>2502</v>
      </c>
      <c r="I737" s="28" t="n">
        <v>44.67</v>
      </c>
      <c r="J737" s="50" t="n">
        <v>0</v>
      </c>
      <c r="K737" s="35" t="n">
        <f aca="false">K806*0.5</f>
        <v>46.66</v>
      </c>
      <c r="L737" s="35" t="n">
        <v>0</v>
      </c>
      <c r="M737" s="3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</row>
    <row r="738" customFormat="false" ht="45" hidden="false" customHeight="true" outlineLevel="0" collapsed="false">
      <c r="A738" s="38"/>
      <c r="B738" s="20" t="n">
        <v>669</v>
      </c>
      <c r="C738" s="21" t="s">
        <v>725</v>
      </c>
      <c r="D738" s="22" t="n">
        <v>2503.58</v>
      </c>
      <c r="E738" s="23" t="n">
        <v>2615.24</v>
      </c>
      <c r="F738" s="24" t="n">
        <v>1728</v>
      </c>
      <c r="G738" s="24" t="n">
        <v>2507</v>
      </c>
      <c r="H738" s="25" t="n">
        <v>2502</v>
      </c>
      <c r="I738" s="22" t="n">
        <v>57.03</v>
      </c>
      <c r="J738" s="53" t="n">
        <v>0</v>
      </c>
      <c r="K738" s="33" t="n">
        <f aca="false">K807*0.5</f>
        <v>59.565</v>
      </c>
      <c r="L738" s="33" t="n">
        <v>0</v>
      </c>
      <c r="M738" s="3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</row>
    <row r="739" customFormat="false" ht="30" hidden="false" customHeight="true" outlineLevel="0" collapsed="false">
      <c r="A739" s="38"/>
      <c r="B739" s="26" t="n">
        <v>670</v>
      </c>
      <c r="C739" s="27" t="s">
        <v>726</v>
      </c>
      <c r="D739" s="28" t="n">
        <v>5007.15</v>
      </c>
      <c r="E739" s="29" t="n">
        <v>5230.47</v>
      </c>
      <c r="F739" s="30" t="n">
        <v>1729</v>
      </c>
      <c r="G739" s="30" t="n">
        <v>2508</v>
      </c>
      <c r="H739" s="31" t="n">
        <v>2502</v>
      </c>
      <c r="I739" s="28" t="n">
        <v>82.68</v>
      </c>
      <c r="J739" s="50" t="n">
        <v>0</v>
      </c>
      <c r="K739" s="35" t="n">
        <f aca="false">K808*0.5</f>
        <v>86.38</v>
      </c>
      <c r="L739" s="35" t="n">
        <v>0</v>
      </c>
      <c r="M739" s="3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</row>
    <row r="740" customFormat="false" ht="45" hidden="false" customHeight="true" outlineLevel="0" collapsed="false">
      <c r="A740" s="38"/>
      <c r="B740" s="20" t="n">
        <v>671</v>
      </c>
      <c r="C740" s="21" t="s">
        <v>727</v>
      </c>
      <c r="D740" s="22" t="n">
        <v>10014.3</v>
      </c>
      <c r="E740" s="23" t="n">
        <v>10460.94</v>
      </c>
      <c r="F740" s="24" t="n">
        <v>1730</v>
      </c>
      <c r="G740" s="24" t="n">
        <v>2509</v>
      </c>
      <c r="H740" s="25" t="n">
        <v>2502</v>
      </c>
      <c r="I740" s="22" t="n">
        <v>162.53</v>
      </c>
      <c r="J740" s="53" t="n">
        <v>0</v>
      </c>
      <c r="K740" s="33" t="n">
        <f aca="false">K809*0.5</f>
        <v>169.77</v>
      </c>
      <c r="L740" s="33" t="n">
        <v>0</v>
      </c>
      <c r="M740" s="3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</row>
    <row r="741" customFormat="false" ht="45" hidden="false" customHeight="true" outlineLevel="0" collapsed="false">
      <c r="A741" s="38"/>
      <c r="B741" s="26" t="n">
        <v>672</v>
      </c>
      <c r="C741" s="27" t="s">
        <v>728</v>
      </c>
      <c r="D741" s="28" t="n">
        <v>15021.47</v>
      </c>
      <c r="E741" s="29" t="n">
        <v>15691.43</v>
      </c>
      <c r="F741" s="30" t="n">
        <v>1731</v>
      </c>
      <c r="G741" s="30" t="n">
        <v>2510</v>
      </c>
      <c r="H741" s="31" t="n">
        <v>2502</v>
      </c>
      <c r="I741" s="28" t="n">
        <v>173.92</v>
      </c>
      <c r="J741" s="50" t="n">
        <v>0</v>
      </c>
      <c r="K741" s="35" t="n">
        <f aca="false">K810*0.5</f>
        <v>181.675</v>
      </c>
      <c r="L741" s="35" t="n">
        <v>0</v>
      </c>
      <c r="M741" s="3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</row>
    <row r="742" customFormat="false" ht="45" hidden="false" customHeight="true" outlineLevel="0" collapsed="false">
      <c r="A742" s="38"/>
      <c r="B742" s="20" t="n">
        <v>673</v>
      </c>
      <c r="C742" s="21" t="s">
        <v>729</v>
      </c>
      <c r="D742" s="22" t="n">
        <v>25035.77</v>
      </c>
      <c r="E742" s="23" t="n">
        <v>26152.37</v>
      </c>
      <c r="F742" s="24" t="n">
        <v>1732</v>
      </c>
      <c r="G742" s="24" t="n">
        <v>2511</v>
      </c>
      <c r="H742" s="25" t="n">
        <v>2502</v>
      </c>
      <c r="I742" s="22" t="n">
        <v>221.44</v>
      </c>
      <c r="J742" s="53" t="n">
        <v>0</v>
      </c>
      <c r="K742" s="33" t="n">
        <f aca="false">K811*0.5</f>
        <v>231.32</v>
      </c>
      <c r="L742" s="33" t="n">
        <v>0</v>
      </c>
      <c r="M742" s="3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</row>
    <row r="743" customFormat="false" ht="45" hidden="false" customHeight="true" outlineLevel="0" collapsed="false">
      <c r="A743" s="38"/>
      <c r="B743" s="26" t="n">
        <v>674</v>
      </c>
      <c r="C743" s="27" t="s">
        <v>730</v>
      </c>
      <c r="D743" s="28" t="n">
        <v>37553.65</v>
      </c>
      <c r="E743" s="29" t="n">
        <v>39228.54</v>
      </c>
      <c r="F743" s="30" t="n">
        <v>1733</v>
      </c>
      <c r="G743" s="30" t="n">
        <v>2512</v>
      </c>
      <c r="H743" s="31" t="n">
        <v>2502</v>
      </c>
      <c r="I743" s="28" t="n">
        <v>280.38</v>
      </c>
      <c r="J743" s="50" t="n">
        <v>0</v>
      </c>
      <c r="K743" s="35" t="n">
        <f aca="false">K812*0.5</f>
        <v>292.88</v>
      </c>
      <c r="L743" s="35" t="n">
        <v>0</v>
      </c>
      <c r="M743" s="3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</row>
    <row r="744" customFormat="false" ht="30" hidden="false" customHeight="true" outlineLevel="0" collapsed="false">
      <c r="A744" s="38"/>
      <c r="B744" s="20" t="n">
        <v>675</v>
      </c>
      <c r="C744" s="21" t="s">
        <v>731</v>
      </c>
      <c r="D744" s="22" t="n">
        <v>50071.55</v>
      </c>
      <c r="E744" s="23" t="n">
        <v>52304.74</v>
      </c>
      <c r="F744" s="24" t="n">
        <v>1734</v>
      </c>
      <c r="G744" s="24" t="n">
        <v>2513</v>
      </c>
      <c r="H744" s="25" t="n">
        <v>2502</v>
      </c>
      <c r="I744" s="22" t="n">
        <v>371.61</v>
      </c>
      <c r="J744" s="53" t="n">
        <v>0</v>
      </c>
      <c r="K744" s="33" t="n">
        <f aca="false">K813*0.5</f>
        <v>388.185</v>
      </c>
      <c r="L744" s="33" t="n">
        <v>0</v>
      </c>
      <c r="M744" s="3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</row>
    <row r="745" customFormat="false" ht="45" hidden="false" customHeight="true" outlineLevel="0" collapsed="false">
      <c r="A745" s="38"/>
      <c r="B745" s="26" t="n">
        <v>676</v>
      </c>
      <c r="C745" s="27" t="s">
        <v>732</v>
      </c>
      <c r="D745" s="28" t="n">
        <v>62589.43</v>
      </c>
      <c r="E745" s="29" t="n">
        <v>65380.92</v>
      </c>
      <c r="F745" s="30" t="n">
        <v>1735</v>
      </c>
      <c r="G745" s="30" t="n">
        <v>2514</v>
      </c>
      <c r="H745" s="31" t="n">
        <v>2502</v>
      </c>
      <c r="I745" s="28" t="n">
        <v>441.94</v>
      </c>
      <c r="J745" s="50" t="n">
        <v>0</v>
      </c>
      <c r="K745" s="35" t="n">
        <f aca="false">K814*0.5</f>
        <v>461.645</v>
      </c>
      <c r="L745" s="35" t="n">
        <v>0</v>
      </c>
      <c r="M745" s="3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</row>
    <row r="746" customFormat="false" ht="45" hidden="false" customHeight="true" outlineLevel="0" collapsed="false">
      <c r="A746" s="38"/>
      <c r="B746" s="20" t="n">
        <v>677</v>
      </c>
      <c r="C746" s="21" t="s">
        <v>733</v>
      </c>
      <c r="D746" s="22" t="n">
        <v>100143.09</v>
      </c>
      <c r="E746" s="23" t="n">
        <v>104609.47</v>
      </c>
      <c r="F746" s="24" t="n">
        <v>1736</v>
      </c>
      <c r="G746" s="24" t="n">
        <v>2515</v>
      </c>
      <c r="H746" s="25" t="n">
        <v>2502</v>
      </c>
      <c r="I746" s="22" t="n">
        <v>619.66</v>
      </c>
      <c r="J746" s="53" t="n">
        <v>0</v>
      </c>
      <c r="K746" s="33" t="n">
        <f aca="false">K815*0.5</f>
        <v>647.3</v>
      </c>
      <c r="L746" s="33" t="n">
        <v>0</v>
      </c>
      <c r="M746" s="3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</row>
    <row r="747" customFormat="false" ht="45" hidden="false" customHeight="true" outlineLevel="0" collapsed="false">
      <c r="A747" s="38"/>
      <c r="B747" s="26" t="n">
        <v>678</v>
      </c>
      <c r="C747" s="27" t="s">
        <v>734</v>
      </c>
      <c r="D747" s="28" t="n">
        <v>150214.64</v>
      </c>
      <c r="E747" s="29" t="n">
        <v>156914.21</v>
      </c>
      <c r="F747" s="30" t="n">
        <v>1737</v>
      </c>
      <c r="G747" s="30" t="n">
        <v>2516</v>
      </c>
      <c r="H747" s="31" t="n">
        <v>2502</v>
      </c>
      <c r="I747" s="28" t="n">
        <v>931.4</v>
      </c>
      <c r="J747" s="50" t="n">
        <v>0</v>
      </c>
      <c r="K747" s="35" t="n">
        <f aca="false">K816*0.5</f>
        <v>972.94</v>
      </c>
      <c r="L747" s="35" t="n">
        <v>0</v>
      </c>
      <c r="M747" s="3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</row>
    <row r="748" customFormat="false" ht="45" hidden="false" customHeight="true" outlineLevel="0" collapsed="false">
      <c r="A748" s="38"/>
      <c r="B748" s="20" t="n">
        <v>679</v>
      </c>
      <c r="C748" s="21" t="s">
        <v>735</v>
      </c>
      <c r="D748" s="22" t="n">
        <v>250357.73</v>
      </c>
      <c r="E748" s="23" t="n">
        <v>261523.68</v>
      </c>
      <c r="F748" s="24" t="n">
        <v>1738</v>
      </c>
      <c r="G748" s="24" t="n">
        <v>2517</v>
      </c>
      <c r="H748" s="25" t="n">
        <v>2502</v>
      </c>
      <c r="I748" s="22" t="n">
        <v>1254.54</v>
      </c>
      <c r="J748" s="53" t="n">
        <v>0</v>
      </c>
      <c r="K748" s="33" t="n">
        <f aca="false">K817*0.5</f>
        <v>1310.49</v>
      </c>
      <c r="L748" s="33" t="n">
        <v>0</v>
      </c>
      <c r="M748" s="3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</row>
    <row r="749" customFormat="false" ht="45" hidden="false" customHeight="true" outlineLevel="0" collapsed="false">
      <c r="A749" s="38"/>
      <c r="B749" s="26" t="n">
        <v>680</v>
      </c>
      <c r="C749" s="27" t="s">
        <v>736</v>
      </c>
      <c r="D749" s="28" t="n">
        <v>375536.58</v>
      </c>
      <c r="E749" s="29" t="n">
        <v>392285.51</v>
      </c>
      <c r="F749" s="30" t="n">
        <v>1739</v>
      </c>
      <c r="G749" s="30" t="n">
        <v>2518</v>
      </c>
      <c r="H749" s="31" t="n">
        <v>2502</v>
      </c>
      <c r="I749" s="28" t="n">
        <v>1647.07</v>
      </c>
      <c r="J749" s="50" t="n">
        <v>0</v>
      </c>
      <c r="K749" s="35" t="n">
        <f aca="false">K818*0.5</f>
        <v>1720.52</v>
      </c>
      <c r="L749" s="35" t="n">
        <v>0</v>
      </c>
      <c r="M749" s="3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</row>
    <row r="750" customFormat="false" ht="45" hidden="false" customHeight="true" outlineLevel="0" collapsed="false">
      <c r="A750" s="38"/>
      <c r="B750" s="20" t="n">
        <v>681</v>
      </c>
      <c r="C750" s="21" t="s">
        <v>737</v>
      </c>
      <c r="D750" s="22" t="n">
        <v>500715.44</v>
      </c>
      <c r="E750" s="23" t="n">
        <v>523047.35</v>
      </c>
      <c r="F750" s="24" t="n">
        <v>1740</v>
      </c>
      <c r="G750" s="24" t="n">
        <v>2519</v>
      </c>
      <c r="H750" s="25" t="n">
        <v>2502</v>
      </c>
      <c r="I750" s="22" t="n">
        <v>1940.75</v>
      </c>
      <c r="J750" s="53" t="n">
        <v>0</v>
      </c>
      <c r="K750" s="33" t="n">
        <f aca="false">K819*0.5</f>
        <v>2027.295</v>
      </c>
      <c r="L750" s="33" t="n">
        <v>0</v>
      </c>
      <c r="M750" s="3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</row>
    <row r="751" customFormat="false" ht="45" hidden="false" customHeight="true" outlineLevel="0" collapsed="false">
      <c r="A751" s="38"/>
      <c r="B751" s="26" t="n">
        <v>682</v>
      </c>
      <c r="C751" s="27" t="s">
        <v>738</v>
      </c>
      <c r="D751" s="28" t="n">
        <v>751073.17</v>
      </c>
      <c r="E751" s="29" t="n">
        <v>784571.03</v>
      </c>
      <c r="F751" s="30" t="n">
        <v>1741</v>
      </c>
      <c r="G751" s="30" t="n">
        <v>2520</v>
      </c>
      <c r="H751" s="31" t="n">
        <v>2502</v>
      </c>
      <c r="I751" s="28" t="n">
        <v>2329.46</v>
      </c>
      <c r="J751" s="50" t="n">
        <v>0</v>
      </c>
      <c r="K751" s="35" t="n">
        <f aca="false">K820*0.5</f>
        <v>2433.35</v>
      </c>
      <c r="L751" s="35" t="n">
        <v>0</v>
      </c>
      <c r="M751" s="3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</row>
    <row r="752" customFormat="false" ht="45" hidden="false" customHeight="true" outlineLevel="0" collapsed="false">
      <c r="A752" s="38"/>
      <c r="B752" s="20" t="n">
        <v>683</v>
      </c>
      <c r="C752" s="21" t="s">
        <v>739</v>
      </c>
      <c r="D752" s="22" t="n">
        <v>1126609.75</v>
      </c>
      <c r="E752" s="23" t="n">
        <v>1176856.54</v>
      </c>
      <c r="F752" s="24" t="n">
        <v>1742</v>
      </c>
      <c r="G752" s="24" t="n">
        <v>2521</v>
      </c>
      <c r="H752" s="25" t="n">
        <v>2502</v>
      </c>
      <c r="I752" s="22" t="n">
        <v>2791.36</v>
      </c>
      <c r="J752" s="53" t="n">
        <v>0</v>
      </c>
      <c r="K752" s="33" t="n">
        <f aca="false">K821*0.5</f>
        <v>2915.85</v>
      </c>
      <c r="L752" s="33" t="n">
        <v>0</v>
      </c>
      <c r="M752" s="3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</row>
    <row r="753" customFormat="false" ht="45" hidden="false" customHeight="true" outlineLevel="0" collapsed="false">
      <c r="A753" s="38"/>
      <c r="B753" s="26" t="n">
        <v>684</v>
      </c>
      <c r="C753" s="27" t="s">
        <v>740</v>
      </c>
      <c r="D753" s="28" t="n">
        <v>1502146.34</v>
      </c>
      <c r="E753" s="29" t="n">
        <v>1569142.07</v>
      </c>
      <c r="F753" s="30" t="n">
        <v>1743</v>
      </c>
      <c r="G753" s="30" t="n">
        <v>2522</v>
      </c>
      <c r="H753" s="31" t="n">
        <v>2502</v>
      </c>
      <c r="I753" s="28" t="n">
        <v>3245.65</v>
      </c>
      <c r="J753" s="50" t="n">
        <v>0</v>
      </c>
      <c r="K753" s="35" t="n">
        <f aca="false">K822*0.5</f>
        <v>3390.405</v>
      </c>
      <c r="L753" s="35" t="n">
        <v>0</v>
      </c>
      <c r="M753" s="3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</row>
    <row r="754" customFormat="false" ht="45" hidden="false" customHeight="true" outlineLevel="0" collapsed="false">
      <c r="A754" s="38"/>
      <c r="B754" s="20" t="n">
        <v>685</v>
      </c>
      <c r="C754" s="21" t="s">
        <v>741</v>
      </c>
      <c r="D754" s="22" t="n">
        <v>1502146.34</v>
      </c>
      <c r="E754" s="23" t="n">
        <v>1569142.07</v>
      </c>
      <c r="F754" s="24" t="n">
        <v>1744</v>
      </c>
      <c r="G754" s="24" t="n">
        <v>2523</v>
      </c>
      <c r="H754" s="25" t="n">
        <v>2502</v>
      </c>
      <c r="I754" s="22" t="n">
        <v>3545.54</v>
      </c>
      <c r="J754" s="53" t="n">
        <v>0</v>
      </c>
      <c r="K754" s="33" t="n">
        <f aca="false">K823*0.5</f>
        <v>3703.665</v>
      </c>
      <c r="L754" s="33" t="n">
        <v>0</v>
      </c>
      <c r="M754" s="3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</row>
    <row r="755" customFormat="false" ht="15" hidden="false" customHeight="true" outlineLevel="0" collapsed="false">
      <c r="A755" s="38"/>
      <c r="B755" s="43" t="s">
        <v>742</v>
      </c>
      <c r="C755" s="43"/>
      <c r="D755" s="43"/>
      <c r="E755" s="43"/>
      <c r="F755" s="43"/>
      <c r="G755" s="43"/>
      <c r="H755" s="43"/>
      <c r="I755" s="43"/>
      <c r="J755" s="43"/>
      <c r="K755" s="43"/>
      <c r="L755" s="43"/>
      <c r="M755" s="3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</row>
    <row r="756" customFormat="false" ht="30" hidden="false" customHeight="true" outlineLevel="0" collapsed="false">
      <c r="A756" s="38"/>
      <c r="B756" s="20" t="n">
        <v>686</v>
      </c>
      <c r="C756" s="21" t="s">
        <v>743</v>
      </c>
      <c r="D756" s="22" t="n">
        <v>625.89</v>
      </c>
      <c r="E756" s="23" t="n">
        <v>653.8</v>
      </c>
      <c r="F756" s="24" t="n">
        <v>1745</v>
      </c>
      <c r="G756" s="24" t="n">
        <v>2524</v>
      </c>
      <c r="H756" s="25" t="n">
        <v>2502</v>
      </c>
      <c r="I756" s="22" t="n">
        <v>29.47</v>
      </c>
      <c r="J756" s="53" t="n">
        <v>0</v>
      </c>
      <c r="K756" s="33" t="n">
        <f aca="false">K805*0.5</f>
        <v>30.78</v>
      </c>
      <c r="L756" s="33" t="n">
        <v>0</v>
      </c>
      <c r="M756" s="3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</row>
    <row r="757" customFormat="false" ht="30" hidden="false" customHeight="true" outlineLevel="0" collapsed="false">
      <c r="A757" s="38"/>
      <c r="B757" s="26" t="n">
        <v>687</v>
      </c>
      <c r="C757" s="27" t="s">
        <v>744</v>
      </c>
      <c r="D757" s="28" t="n">
        <v>1251.79</v>
      </c>
      <c r="E757" s="29" t="n">
        <v>1307.62</v>
      </c>
      <c r="F757" s="30" t="n">
        <v>1746</v>
      </c>
      <c r="G757" s="30" t="n">
        <v>2525</v>
      </c>
      <c r="H757" s="31" t="n">
        <v>2502</v>
      </c>
      <c r="I757" s="28" t="n">
        <v>44.67</v>
      </c>
      <c r="J757" s="50" t="n">
        <v>0</v>
      </c>
      <c r="K757" s="35" t="n">
        <f aca="false">K806*0.5</f>
        <v>46.66</v>
      </c>
      <c r="L757" s="35" t="n">
        <v>0</v>
      </c>
      <c r="M757" s="3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</row>
    <row r="758" customFormat="false" ht="30" hidden="false" customHeight="true" outlineLevel="0" collapsed="false">
      <c r="A758" s="38"/>
      <c r="B758" s="20" t="n">
        <v>688</v>
      </c>
      <c r="C758" s="21" t="s">
        <v>745</v>
      </c>
      <c r="D758" s="22" t="n">
        <v>2503.58</v>
      </c>
      <c r="E758" s="23" t="n">
        <v>2615.24</v>
      </c>
      <c r="F758" s="24" t="n">
        <v>1747</v>
      </c>
      <c r="G758" s="24" t="n">
        <v>2526</v>
      </c>
      <c r="H758" s="25" t="n">
        <v>2502</v>
      </c>
      <c r="I758" s="22" t="n">
        <v>57.03</v>
      </c>
      <c r="J758" s="53" t="n">
        <v>0</v>
      </c>
      <c r="K758" s="33" t="n">
        <f aca="false">K807*0.5</f>
        <v>59.565</v>
      </c>
      <c r="L758" s="33" t="n">
        <v>0</v>
      </c>
      <c r="M758" s="3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</row>
    <row r="759" customFormat="false" ht="30" hidden="false" customHeight="true" outlineLevel="0" collapsed="false">
      <c r="A759" s="38"/>
      <c r="B759" s="26" t="n">
        <v>689</v>
      </c>
      <c r="C759" s="27" t="s">
        <v>746</v>
      </c>
      <c r="D759" s="28" t="n">
        <v>5007.15</v>
      </c>
      <c r="E759" s="29" t="n">
        <v>5230.47</v>
      </c>
      <c r="F759" s="30" t="n">
        <v>1748</v>
      </c>
      <c r="G759" s="30" t="n">
        <v>2527</v>
      </c>
      <c r="H759" s="31" t="n">
        <v>2502</v>
      </c>
      <c r="I759" s="28" t="n">
        <v>82.68</v>
      </c>
      <c r="J759" s="50" t="n">
        <v>0</v>
      </c>
      <c r="K759" s="35" t="n">
        <f aca="false">K808*0.5</f>
        <v>86.38</v>
      </c>
      <c r="L759" s="35" t="n">
        <v>0</v>
      </c>
      <c r="M759" s="3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</row>
    <row r="760" customFormat="false" ht="30" hidden="false" customHeight="true" outlineLevel="0" collapsed="false">
      <c r="A760" s="38"/>
      <c r="B760" s="20" t="n">
        <v>690</v>
      </c>
      <c r="C760" s="21" t="s">
        <v>747</v>
      </c>
      <c r="D760" s="22" t="n">
        <v>10014.3</v>
      </c>
      <c r="E760" s="23" t="n">
        <v>10460.94</v>
      </c>
      <c r="F760" s="24" t="n">
        <v>1749</v>
      </c>
      <c r="G760" s="24" t="n">
        <v>2528</v>
      </c>
      <c r="H760" s="25" t="n">
        <v>2502</v>
      </c>
      <c r="I760" s="22" t="n">
        <v>162.53</v>
      </c>
      <c r="J760" s="53" t="n">
        <v>0</v>
      </c>
      <c r="K760" s="33" t="n">
        <f aca="false">K809*0.5</f>
        <v>169.77</v>
      </c>
      <c r="L760" s="33" t="n">
        <v>0</v>
      </c>
      <c r="M760" s="3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</row>
    <row r="761" customFormat="false" ht="30" hidden="false" customHeight="true" outlineLevel="0" collapsed="false">
      <c r="A761" s="38"/>
      <c r="B761" s="26" t="n">
        <v>691</v>
      </c>
      <c r="C761" s="27" t="s">
        <v>748</v>
      </c>
      <c r="D761" s="28" t="n">
        <v>15021.47</v>
      </c>
      <c r="E761" s="29" t="n">
        <v>15691.43</v>
      </c>
      <c r="F761" s="30" t="n">
        <v>1750</v>
      </c>
      <c r="G761" s="30" t="n">
        <v>2529</v>
      </c>
      <c r="H761" s="31" t="n">
        <v>2502</v>
      </c>
      <c r="I761" s="28" t="n">
        <v>173.92</v>
      </c>
      <c r="J761" s="50" t="n">
        <v>0</v>
      </c>
      <c r="K761" s="35" t="n">
        <f aca="false">K810*0.5</f>
        <v>181.675</v>
      </c>
      <c r="L761" s="35" t="n">
        <v>0</v>
      </c>
      <c r="M761" s="3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</row>
    <row r="762" customFormat="false" ht="30" hidden="false" customHeight="true" outlineLevel="0" collapsed="false">
      <c r="A762" s="38"/>
      <c r="B762" s="20" t="n">
        <v>692</v>
      </c>
      <c r="C762" s="21" t="s">
        <v>749</v>
      </c>
      <c r="D762" s="22" t="n">
        <v>25035.77</v>
      </c>
      <c r="E762" s="23" t="n">
        <v>26152.37</v>
      </c>
      <c r="F762" s="24" t="n">
        <v>1751</v>
      </c>
      <c r="G762" s="24" t="n">
        <v>2530</v>
      </c>
      <c r="H762" s="25" t="n">
        <v>2502</v>
      </c>
      <c r="I762" s="22" t="n">
        <v>221.44</v>
      </c>
      <c r="J762" s="53" t="n">
        <v>0</v>
      </c>
      <c r="K762" s="33" t="n">
        <f aca="false">K811*0.5</f>
        <v>231.32</v>
      </c>
      <c r="L762" s="33" t="n">
        <v>0</v>
      </c>
      <c r="M762" s="3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</row>
    <row r="763" customFormat="false" ht="30" hidden="false" customHeight="true" outlineLevel="0" collapsed="false">
      <c r="A763" s="38"/>
      <c r="B763" s="26" t="n">
        <v>693</v>
      </c>
      <c r="C763" s="27" t="s">
        <v>750</v>
      </c>
      <c r="D763" s="28" t="n">
        <v>37553.65</v>
      </c>
      <c r="E763" s="29" t="n">
        <v>39228.54</v>
      </c>
      <c r="F763" s="30" t="n">
        <v>1752</v>
      </c>
      <c r="G763" s="30" t="n">
        <v>2531</v>
      </c>
      <c r="H763" s="31" t="n">
        <v>2502</v>
      </c>
      <c r="I763" s="28" t="n">
        <v>280.38</v>
      </c>
      <c r="J763" s="50" t="n">
        <v>0</v>
      </c>
      <c r="K763" s="35" t="n">
        <f aca="false">K812*0.5</f>
        <v>292.88</v>
      </c>
      <c r="L763" s="35" t="n">
        <v>0</v>
      </c>
      <c r="M763" s="3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</row>
    <row r="764" customFormat="false" ht="30" hidden="false" customHeight="true" outlineLevel="0" collapsed="false">
      <c r="A764" s="38"/>
      <c r="B764" s="20" t="n">
        <v>694</v>
      </c>
      <c r="C764" s="21" t="s">
        <v>751</v>
      </c>
      <c r="D764" s="22" t="n">
        <v>50071.55</v>
      </c>
      <c r="E764" s="23" t="n">
        <v>52304.74</v>
      </c>
      <c r="F764" s="24" t="n">
        <v>1753</v>
      </c>
      <c r="G764" s="24" t="n">
        <v>2532</v>
      </c>
      <c r="H764" s="25" t="n">
        <v>2502</v>
      </c>
      <c r="I764" s="22" t="n">
        <v>371.61</v>
      </c>
      <c r="J764" s="53" t="n">
        <v>0</v>
      </c>
      <c r="K764" s="33" t="n">
        <f aca="false">K813*0.5</f>
        <v>388.185</v>
      </c>
      <c r="L764" s="33" t="n">
        <v>0</v>
      </c>
      <c r="M764" s="3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</row>
    <row r="765" customFormat="false" ht="30" hidden="false" customHeight="true" outlineLevel="0" collapsed="false">
      <c r="A765" s="38"/>
      <c r="B765" s="26" t="n">
        <v>695</v>
      </c>
      <c r="C765" s="27" t="s">
        <v>752</v>
      </c>
      <c r="D765" s="28" t="n">
        <v>62589.43</v>
      </c>
      <c r="E765" s="29" t="n">
        <v>65380.92</v>
      </c>
      <c r="F765" s="30" t="n">
        <v>1754</v>
      </c>
      <c r="G765" s="30" t="n">
        <v>2533</v>
      </c>
      <c r="H765" s="31" t="n">
        <v>2502</v>
      </c>
      <c r="I765" s="28" t="n">
        <v>441.94</v>
      </c>
      <c r="J765" s="50" t="n">
        <v>0</v>
      </c>
      <c r="K765" s="35" t="n">
        <f aca="false">K814*0.5</f>
        <v>461.645</v>
      </c>
      <c r="L765" s="35" t="n">
        <v>0</v>
      </c>
      <c r="M765" s="3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</row>
    <row r="766" customFormat="false" ht="30" hidden="false" customHeight="true" outlineLevel="0" collapsed="false">
      <c r="A766" s="38"/>
      <c r="B766" s="20" t="n">
        <v>696</v>
      </c>
      <c r="C766" s="21" t="s">
        <v>753</v>
      </c>
      <c r="D766" s="22" t="n">
        <v>100143.09</v>
      </c>
      <c r="E766" s="23" t="n">
        <v>104609.47</v>
      </c>
      <c r="F766" s="24" t="n">
        <v>1755</v>
      </c>
      <c r="G766" s="24" t="n">
        <v>2534</v>
      </c>
      <c r="H766" s="25" t="n">
        <v>2502</v>
      </c>
      <c r="I766" s="22" t="n">
        <v>619.66</v>
      </c>
      <c r="J766" s="53" t="n">
        <v>0</v>
      </c>
      <c r="K766" s="33" t="n">
        <f aca="false">K815*0.5</f>
        <v>647.3</v>
      </c>
      <c r="L766" s="33" t="n">
        <v>0</v>
      </c>
      <c r="M766" s="3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</row>
    <row r="767" customFormat="false" ht="30" hidden="false" customHeight="true" outlineLevel="0" collapsed="false">
      <c r="A767" s="38"/>
      <c r="B767" s="26" t="n">
        <v>697</v>
      </c>
      <c r="C767" s="27" t="s">
        <v>754</v>
      </c>
      <c r="D767" s="28" t="n">
        <v>150214.64</v>
      </c>
      <c r="E767" s="29" t="n">
        <v>156914.21</v>
      </c>
      <c r="F767" s="30" t="n">
        <v>1756</v>
      </c>
      <c r="G767" s="30" t="n">
        <v>2535</v>
      </c>
      <c r="H767" s="31" t="n">
        <v>2502</v>
      </c>
      <c r="I767" s="28" t="n">
        <v>931.4</v>
      </c>
      <c r="J767" s="50" t="n">
        <v>0</v>
      </c>
      <c r="K767" s="35" t="n">
        <f aca="false">K816*0.5</f>
        <v>972.94</v>
      </c>
      <c r="L767" s="35" t="n">
        <v>0</v>
      </c>
      <c r="M767" s="3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</row>
    <row r="768" customFormat="false" ht="30" hidden="false" customHeight="true" outlineLevel="0" collapsed="false">
      <c r="A768" s="38"/>
      <c r="B768" s="20" t="n">
        <v>698</v>
      </c>
      <c r="C768" s="21" t="s">
        <v>755</v>
      </c>
      <c r="D768" s="22" t="n">
        <v>250357.73</v>
      </c>
      <c r="E768" s="23" t="n">
        <v>261523.68</v>
      </c>
      <c r="F768" s="24" t="n">
        <v>1757</v>
      </c>
      <c r="G768" s="24" t="n">
        <v>2536</v>
      </c>
      <c r="H768" s="25" t="n">
        <v>2502</v>
      </c>
      <c r="I768" s="22" t="n">
        <v>1254.54</v>
      </c>
      <c r="J768" s="53" t="n">
        <v>0</v>
      </c>
      <c r="K768" s="33" t="n">
        <f aca="false">K817*0.5</f>
        <v>1310.49</v>
      </c>
      <c r="L768" s="33" t="n">
        <v>0</v>
      </c>
      <c r="M768" s="3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</row>
    <row r="769" customFormat="false" ht="30" hidden="false" customHeight="true" outlineLevel="0" collapsed="false">
      <c r="A769" s="38"/>
      <c r="B769" s="26" t="n">
        <v>699</v>
      </c>
      <c r="C769" s="27" t="s">
        <v>756</v>
      </c>
      <c r="D769" s="28" t="n">
        <v>375536.58</v>
      </c>
      <c r="E769" s="29" t="n">
        <v>392285.51</v>
      </c>
      <c r="F769" s="30" t="n">
        <v>1758</v>
      </c>
      <c r="G769" s="30" t="n">
        <v>2537</v>
      </c>
      <c r="H769" s="31" t="n">
        <v>2502</v>
      </c>
      <c r="I769" s="28" t="n">
        <v>1647.07</v>
      </c>
      <c r="J769" s="50" t="n">
        <v>0</v>
      </c>
      <c r="K769" s="35" t="n">
        <f aca="false">K818*0.5</f>
        <v>1720.52</v>
      </c>
      <c r="L769" s="35" t="n">
        <v>0</v>
      </c>
      <c r="M769" s="3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</row>
    <row r="770" customFormat="false" ht="30" hidden="false" customHeight="true" outlineLevel="0" collapsed="false">
      <c r="A770" s="38"/>
      <c r="B770" s="20" t="n">
        <v>700</v>
      </c>
      <c r="C770" s="21" t="s">
        <v>757</v>
      </c>
      <c r="D770" s="22" t="n">
        <v>500715.44</v>
      </c>
      <c r="E770" s="23" t="n">
        <v>523047.35</v>
      </c>
      <c r="F770" s="24" t="n">
        <v>1759</v>
      </c>
      <c r="G770" s="24" t="n">
        <v>2538</v>
      </c>
      <c r="H770" s="25" t="n">
        <v>2502</v>
      </c>
      <c r="I770" s="22" t="n">
        <v>1940.75</v>
      </c>
      <c r="J770" s="53" t="n">
        <v>0</v>
      </c>
      <c r="K770" s="33" t="n">
        <f aca="false">K819*0.5</f>
        <v>2027.295</v>
      </c>
      <c r="L770" s="33" t="n">
        <v>0</v>
      </c>
      <c r="M770" s="3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</row>
    <row r="771" customFormat="false" ht="30" hidden="false" customHeight="true" outlineLevel="0" collapsed="false">
      <c r="A771" s="38"/>
      <c r="B771" s="26" t="n">
        <v>701</v>
      </c>
      <c r="C771" s="27" t="s">
        <v>758</v>
      </c>
      <c r="D771" s="28" t="n">
        <v>751073.17</v>
      </c>
      <c r="E771" s="29" t="n">
        <v>784571.03</v>
      </c>
      <c r="F771" s="30" t="n">
        <v>1760</v>
      </c>
      <c r="G771" s="30" t="n">
        <v>2539</v>
      </c>
      <c r="H771" s="31" t="n">
        <v>2502</v>
      </c>
      <c r="I771" s="28" t="n">
        <v>2329.46</v>
      </c>
      <c r="J771" s="50" t="n">
        <v>0</v>
      </c>
      <c r="K771" s="35" t="n">
        <f aca="false">K820*0.5</f>
        <v>2433.35</v>
      </c>
      <c r="L771" s="35" t="n">
        <v>0</v>
      </c>
      <c r="M771" s="3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</row>
    <row r="772" customFormat="false" ht="30" hidden="false" customHeight="true" outlineLevel="0" collapsed="false">
      <c r="A772" s="38"/>
      <c r="B772" s="20" t="n">
        <v>702</v>
      </c>
      <c r="C772" s="21" t="s">
        <v>759</v>
      </c>
      <c r="D772" s="22" t="n">
        <v>1126609.75</v>
      </c>
      <c r="E772" s="23" t="n">
        <v>1176856.54</v>
      </c>
      <c r="F772" s="24" t="n">
        <v>1761</v>
      </c>
      <c r="G772" s="24" t="n">
        <v>2540</v>
      </c>
      <c r="H772" s="25" t="n">
        <v>2502</v>
      </c>
      <c r="I772" s="22" t="n">
        <v>2791.36</v>
      </c>
      <c r="J772" s="53" t="n">
        <v>0</v>
      </c>
      <c r="K772" s="33" t="n">
        <f aca="false">K821*0.5</f>
        <v>2915.85</v>
      </c>
      <c r="L772" s="33" t="n">
        <v>0</v>
      </c>
      <c r="M772" s="3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</row>
    <row r="773" customFormat="false" ht="30" hidden="false" customHeight="true" outlineLevel="0" collapsed="false">
      <c r="A773" s="38"/>
      <c r="B773" s="26" t="n">
        <v>703</v>
      </c>
      <c r="C773" s="27" t="s">
        <v>760</v>
      </c>
      <c r="D773" s="28" t="n">
        <v>1502146.34</v>
      </c>
      <c r="E773" s="29" t="n">
        <v>1569142.07</v>
      </c>
      <c r="F773" s="30" t="n">
        <v>1762</v>
      </c>
      <c r="G773" s="30" t="n">
        <v>2541</v>
      </c>
      <c r="H773" s="31" t="n">
        <v>2502</v>
      </c>
      <c r="I773" s="28" t="n">
        <v>3245.65</v>
      </c>
      <c r="J773" s="50" t="n">
        <v>0</v>
      </c>
      <c r="K773" s="35" t="n">
        <f aca="false">K822*0.5</f>
        <v>3390.405</v>
      </c>
      <c r="L773" s="35" t="n">
        <v>0</v>
      </c>
      <c r="M773" s="3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</row>
    <row r="774" customFormat="false" ht="30" hidden="false" customHeight="true" outlineLevel="0" collapsed="false">
      <c r="A774" s="38"/>
      <c r="B774" s="20" t="n">
        <v>704</v>
      </c>
      <c r="C774" s="21" t="s">
        <v>761</v>
      </c>
      <c r="D774" s="22" t="n">
        <v>1502146.34</v>
      </c>
      <c r="E774" s="23" t="n">
        <v>1569142.07</v>
      </c>
      <c r="F774" s="24" t="n">
        <v>1763</v>
      </c>
      <c r="G774" s="24" t="n">
        <v>2542</v>
      </c>
      <c r="H774" s="25" t="n">
        <v>2502</v>
      </c>
      <c r="I774" s="22" t="n">
        <v>3545.54</v>
      </c>
      <c r="J774" s="53" t="n">
        <v>0</v>
      </c>
      <c r="K774" s="33" t="n">
        <f aca="false">K823*0.5</f>
        <v>3703.665</v>
      </c>
      <c r="L774" s="33" t="n">
        <v>0</v>
      </c>
      <c r="M774" s="3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</row>
    <row r="775" customFormat="false" ht="15" hidden="false" customHeight="true" outlineLevel="0" collapsed="false">
      <c r="A775" s="38"/>
      <c r="B775" s="43" t="s">
        <v>762</v>
      </c>
      <c r="C775" s="43"/>
      <c r="D775" s="43"/>
      <c r="E775" s="43"/>
      <c r="F775" s="43"/>
      <c r="G775" s="43"/>
      <c r="H775" s="43"/>
      <c r="I775" s="43"/>
      <c r="J775" s="43"/>
      <c r="K775" s="43"/>
      <c r="L775" s="43"/>
      <c r="M775" s="3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</row>
    <row r="776" customFormat="false" ht="30" hidden="false" customHeight="true" outlineLevel="0" collapsed="false">
      <c r="A776" s="38"/>
      <c r="B776" s="20" t="n">
        <v>705</v>
      </c>
      <c r="C776" s="21" t="s">
        <v>763</v>
      </c>
      <c r="D776" s="22" t="n">
        <v>625.89</v>
      </c>
      <c r="E776" s="23" t="n">
        <v>653.8</v>
      </c>
      <c r="F776" s="25" t="n">
        <v>0</v>
      </c>
      <c r="G776" s="24" t="n">
        <v>3660</v>
      </c>
      <c r="H776" s="25" t="n">
        <v>2502</v>
      </c>
      <c r="I776" s="22" t="n">
        <v>58.93</v>
      </c>
      <c r="J776" s="53" t="n">
        <v>0</v>
      </c>
      <c r="K776" s="33" t="n">
        <f aca="false">K805</f>
        <v>61.56</v>
      </c>
      <c r="L776" s="33" t="n">
        <v>0</v>
      </c>
      <c r="M776" s="3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</row>
    <row r="777" customFormat="false" ht="30" hidden="false" customHeight="true" outlineLevel="0" collapsed="false">
      <c r="A777" s="38"/>
      <c r="B777" s="26" t="n">
        <v>706</v>
      </c>
      <c r="C777" s="27" t="s">
        <v>764</v>
      </c>
      <c r="D777" s="28" t="n">
        <v>1251.79</v>
      </c>
      <c r="E777" s="29" t="n">
        <v>1307.62</v>
      </c>
      <c r="F777" s="31" t="n">
        <v>0</v>
      </c>
      <c r="G777" s="30" t="n">
        <v>3661</v>
      </c>
      <c r="H777" s="31" t="n">
        <v>2502</v>
      </c>
      <c r="I777" s="28" t="n">
        <v>89.34</v>
      </c>
      <c r="J777" s="50" t="n">
        <v>0</v>
      </c>
      <c r="K777" s="35" t="n">
        <f aca="false">K806</f>
        <v>93.32</v>
      </c>
      <c r="L777" s="35" t="n">
        <v>0</v>
      </c>
      <c r="M777" s="3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</row>
    <row r="778" customFormat="false" ht="30" hidden="false" customHeight="true" outlineLevel="0" collapsed="false">
      <c r="A778" s="38"/>
      <c r="B778" s="20" t="n">
        <v>707</v>
      </c>
      <c r="C778" s="21" t="s">
        <v>765</v>
      </c>
      <c r="D778" s="22" t="n">
        <v>2503.58</v>
      </c>
      <c r="E778" s="23" t="n">
        <v>2615.24</v>
      </c>
      <c r="F778" s="25" t="n">
        <v>0</v>
      </c>
      <c r="G778" s="24" t="n">
        <v>3662</v>
      </c>
      <c r="H778" s="25" t="n">
        <v>2502</v>
      </c>
      <c r="I778" s="22" t="n">
        <v>114.04</v>
      </c>
      <c r="J778" s="53" t="n">
        <v>0</v>
      </c>
      <c r="K778" s="33" t="n">
        <f aca="false">K807</f>
        <v>119.13</v>
      </c>
      <c r="L778" s="33" t="n">
        <v>0</v>
      </c>
      <c r="M778" s="3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</row>
    <row r="779" customFormat="false" ht="30" hidden="false" customHeight="true" outlineLevel="0" collapsed="false">
      <c r="A779" s="38"/>
      <c r="B779" s="26" t="n">
        <v>708</v>
      </c>
      <c r="C779" s="27" t="s">
        <v>766</v>
      </c>
      <c r="D779" s="28" t="n">
        <v>5007.15</v>
      </c>
      <c r="E779" s="29" t="n">
        <v>5230.47</v>
      </c>
      <c r="F779" s="31" t="n">
        <v>0</v>
      </c>
      <c r="G779" s="30" t="n">
        <v>3663</v>
      </c>
      <c r="H779" s="31" t="n">
        <v>2502</v>
      </c>
      <c r="I779" s="28" t="n">
        <v>165.38</v>
      </c>
      <c r="J779" s="50" t="n">
        <v>0</v>
      </c>
      <c r="K779" s="35" t="n">
        <f aca="false">K808</f>
        <v>172.76</v>
      </c>
      <c r="L779" s="35" t="n">
        <v>0</v>
      </c>
      <c r="M779" s="3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</row>
    <row r="780" customFormat="false" ht="30" hidden="false" customHeight="true" outlineLevel="0" collapsed="false">
      <c r="A780" s="38"/>
      <c r="B780" s="20" t="n">
        <v>709</v>
      </c>
      <c r="C780" s="21" t="s">
        <v>767</v>
      </c>
      <c r="D780" s="22" t="n">
        <v>10014.3</v>
      </c>
      <c r="E780" s="23" t="n">
        <v>10460.94</v>
      </c>
      <c r="F780" s="25" t="n">
        <v>0</v>
      </c>
      <c r="G780" s="24" t="n">
        <v>3664</v>
      </c>
      <c r="H780" s="25" t="n">
        <v>2502</v>
      </c>
      <c r="I780" s="22" t="n">
        <v>325.04</v>
      </c>
      <c r="J780" s="53" t="n">
        <v>0</v>
      </c>
      <c r="K780" s="33" t="n">
        <f aca="false">K809</f>
        <v>339.54</v>
      </c>
      <c r="L780" s="33" t="n">
        <v>0</v>
      </c>
      <c r="M780" s="3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</row>
    <row r="781" customFormat="false" ht="30" hidden="false" customHeight="true" outlineLevel="0" collapsed="false">
      <c r="A781" s="38"/>
      <c r="B781" s="26" t="n">
        <v>710</v>
      </c>
      <c r="C781" s="27" t="s">
        <v>768</v>
      </c>
      <c r="D781" s="28" t="n">
        <v>15021.47</v>
      </c>
      <c r="E781" s="29" t="n">
        <v>15691.43</v>
      </c>
      <c r="F781" s="31" t="n">
        <v>0</v>
      </c>
      <c r="G781" s="30" t="n">
        <v>3665</v>
      </c>
      <c r="H781" s="31" t="n">
        <v>2502</v>
      </c>
      <c r="I781" s="28" t="n">
        <v>347.84</v>
      </c>
      <c r="J781" s="50" t="n">
        <v>0</v>
      </c>
      <c r="K781" s="35" t="n">
        <f aca="false">K810</f>
        <v>363.35</v>
      </c>
      <c r="L781" s="35" t="n">
        <v>0</v>
      </c>
      <c r="M781" s="3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</row>
    <row r="782" customFormat="false" ht="30" hidden="false" customHeight="true" outlineLevel="0" collapsed="false">
      <c r="A782" s="38"/>
      <c r="B782" s="20" t="n">
        <v>711</v>
      </c>
      <c r="C782" s="21" t="s">
        <v>769</v>
      </c>
      <c r="D782" s="22" t="n">
        <v>25035.77</v>
      </c>
      <c r="E782" s="23" t="n">
        <v>26152.37</v>
      </c>
      <c r="F782" s="25" t="n">
        <v>0</v>
      </c>
      <c r="G782" s="24" t="n">
        <v>3666</v>
      </c>
      <c r="H782" s="25" t="n">
        <v>2502</v>
      </c>
      <c r="I782" s="22" t="n">
        <v>442.89</v>
      </c>
      <c r="J782" s="53" t="n">
        <v>0</v>
      </c>
      <c r="K782" s="33" t="n">
        <f aca="false">K811</f>
        <v>462.64</v>
      </c>
      <c r="L782" s="33" t="n">
        <v>0</v>
      </c>
      <c r="M782" s="3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</row>
    <row r="783" customFormat="false" ht="30" hidden="false" customHeight="true" outlineLevel="0" collapsed="false">
      <c r="A783" s="38"/>
      <c r="B783" s="26" t="n">
        <v>712</v>
      </c>
      <c r="C783" s="27" t="s">
        <v>770</v>
      </c>
      <c r="D783" s="28" t="n">
        <v>37553.65</v>
      </c>
      <c r="E783" s="29" t="n">
        <v>39228.54</v>
      </c>
      <c r="F783" s="31" t="n">
        <v>0</v>
      </c>
      <c r="G783" s="30" t="n">
        <v>3667</v>
      </c>
      <c r="H783" s="31" t="n">
        <v>2502</v>
      </c>
      <c r="I783" s="28" t="n">
        <v>560.75</v>
      </c>
      <c r="J783" s="50" t="n">
        <v>0</v>
      </c>
      <c r="K783" s="35" t="n">
        <f aca="false">K812</f>
        <v>585.76</v>
      </c>
      <c r="L783" s="35" t="n">
        <v>0</v>
      </c>
      <c r="M783" s="3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</row>
    <row r="784" customFormat="false" ht="30" hidden="false" customHeight="true" outlineLevel="0" collapsed="false">
      <c r="A784" s="38"/>
      <c r="B784" s="20" t="n">
        <v>713</v>
      </c>
      <c r="C784" s="21" t="s">
        <v>771</v>
      </c>
      <c r="D784" s="22" t="n">
        <v>50071.55</v>
      </c>
      <c r="E784" s="23" t="n">
        <v>52304.74</v>
      </c>
      <c r="F784" s="25" t="n">
        <v>0</v>
      </c>
      <c r="G784" s="24" t="n">
        <v>3668</v>
      </c>
      <c r="H784" s="25" t="n">
        <v>2502</v>
      </c>
      <c r="I784" s="22" t="n">
        <v>743.22</v>
      </c>
      <c r="J784" s="53" t="n">
        <v>0</v>
      </c>
      <c r="K784" s="33" t="n">
        <f aca="false">K813</f>
        <v>776.37</v>
      </c>
      <c r="L784" s="33" t="n">
        <v>0</v>
      </c>
      <c r="M784" s="3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</row>
    <row r="785" customFormat="false" ht="30" hidden="false" customHeight="true" outlineLevel="0" collapsed="false">
      <c r="A785" s="38"/>
      <c r="B785" s="26" t="n">
        <v>714</v>
      </c>
      <c r="C785" s="27" t="s">
        <v>772</v>
      </c>
      <c r="D785" s="28" t="n">
        <v>62589.43</v>
      </c>
      <c r="E785" s="29" t="n">
        <v>65380.92</v>
      </c>
      <c r="F785" s="31" t="n">
        <v>0</v>
      </c>
      <c r="G785" s="30" t="n">
        <v>3669</v>
      </c>
      <c r="H785" s="31" t="n">
        <v>2502</v>
      </c>
      <c r="I785" s="28" t="n">
        <v>883.87</v>
      </c>
      <c r="J785" s="50" t="n">
        <v>0</v>
      </c>
      <c r="K785" s="35" t="n">
        <f aca="false">K814</f>
        <v>923.29</v>
      </c>
      <c r="L785" s="35" t="n">
        <v>0</v>
      </c>
      <c r="M785" s="3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</row>
    <row r="786" customFormat="false" ht="30" hidden="false" customHeight="true" outlineLevel="0" collapsed="false">
      <c r="A786" s="38"/>
      <c r="B786" s="20" t="n">
        <v>715</v>
      </c>
      <c r="C786" s="21" t="s">
        <v>773</v>
      </c>
      <c r="D786" s="22" t="n">
        <v>100143.09</v>
      </c>
      <c r="E786" s="23" t="n">
        <v>104609.47</v>
      </c>
      <c r="F786" s="25" t="n">
        <v>0</v>
      </c>
      <c r="G786" s="24" t="n">
        <v>3670</v>
      </c>
      <c r="H786" s="25" t="n">
        <v>2502</v>
      </c>
      <c r="I786" s="22" t="n">
        <v>1239.33</v>
      </c>
      <c r="J786" s="53" t="n">
        <v>0</v>
      </c>
      <c r="K786" s="33" t="n">
        <f aca="false">K815</f>
        <v>1294.6</v>
      </c>
      <c r="L786" s="33" t="n">
        <v>0</v>
      </c>
      <c r="M786" s="3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</row>
    <row r="787" customFormat="false" ht="30" hidden="false" customHeight="true" outlineLevel="0" collapsed="false">
      <c r="A787" s="38"/>
      <c r="B787" s="26" t="n">
        <v>716</v>
      </c>
      <c r="C787" s="27" t="s">
        <v>774</v>
      </c>
      <c r="D787" s="28" t="n">
        <v>150214.64</v>
      </c>
      <c r="E787" s="29" t="n">
        <v>156914.21</v>
      </c>
      <c r="F787" s="31" t="n">
        <v>0</v>
      </c>
      <c r="G787" s="30" t="n">
        <v>3671</v>
      </c>
      <c r="H787" s="31" t="n">
        <v>2502</v>
      </c>
      <c r="I787" s="28" t="n">
        <v>1862.8</v>
      </c>
      <c r="J787" s="50" t="n">
        <v>0</v>
      </c>
      <c r="K787" s="35" t="n">
        <f aca="false">K816</f>
        <v>1945.88</v>
      </c>
      <c r="L787" s="35" t="n">
        <v>0</v>
      </c>
      <c r="M787" s="3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</row>
    <row r="788" customFormat="false" ht="30" hidden="false" customHeight="true" outlineLevel="0" collapsed="false">
      <c r="A788" s="38"/>
      <c r="B788" s="20" t="n">
        <v>717</v>
      </c>
      <c r="C788" s="21" t="s">
        <v>775</v>
      </c>
      <c r="D788" s="22" t="n">
        <v>250357.73</v>
      </c>
      <c r="E788" s="23" t="n">
        <v>261523.68</v>
      </c>
      <c r="F788" s="25" t="n">
        <v>0</v>
      </c>
      <c r="G788" s="24" t="n">
        <v>3672</v>
      </c>
      <c r="H788" s="25" t="n">
        <v>2502</v>
      </c>
      <c r="I788" s="22" t="n">
        <v>2509.08</v>
      </c>
      <c r="J788" s="53" t="n">
        <v>0</v>
      </c>
      <c r="K788" s="33" t="n">
        <f aca="false">K817</f>
        <v>2620.98</v>
      </c>
      <c r="L788" s="33" t="n">
        <v>0</v>
      </c>
      <c r="M788" s="3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</row>
    <row r="789" customFormat="false" ht="30" hidden="false" customHeight="true" outlineLevel="0" collapsed="false">
      <c r="A789" s="38"/>
      <c r="B789" s="26" t="n">
        <v>718</v>
      </c>
      <c r="C789" s="27" t="s">
        <v>776</v>
      </c>
      <c r="D789" s="28" t="n">
        <v>375536.58</v>
      </c>
      <c r="E789" s="29" t="n">
        <v>392285.51</v>
      </c>
      <c r="F789" s="31" t="n">
        <v>0</v>
      </c>
      <c r="G789" s="30" t="n">
        <v>3673</v>
      </c>
      <c r="H789" s="31" t="n">
        <v>2502</v>
      </c>
      <c r="I789" s="28" t="n">
        <v>3294.12</v>
      </c>
      <c r="J789" s="50" t="n">
        <v>0</v>
      </c>
      <c r="K789" s="35" t="n">
        <f aca="false">K818</f>
        <v>3441.04</v>
      </c>
      <c r="L789" s="35" t="n">
        <v>0</v>
      </c>
      <c r="M789" s="3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</row>
    <row r="790" customFormat="false" ht="30" hidden="false" customHeight="true" outlineLevel="0" collapsed="false">
      <c r="A790" s="38"/>
      <c r="B790" s="20" t="n">
        <v>719</v>
      </c>
      <c r="C790" s="21" t="s">
        <v>777</v>
      </c>
      <c r="D790" s="22" t="n">
        <v>500715.44</v>
      </c>
      <c r="E790" s="23" t="n">
        <v>523047.35</v>
      </c>
      <c r="F790" s="25" t="n">
        <v>0</v>
      </c>
      <c r="G790" s="24" t="n">
        <v>3674</v>
      </c>
      <c r="H790" s="25" t="n">
        <v>2502</v>
      </c>
      <c r="I790" s="22" t="n">
        <v>3881.48</v>
      </c>
      <c r="J790" s="53" t="n">
        <v>0</v>
      </c>
      <c r="K790" s="33" t="n">
        <f aca="false">K819</f>
        <v>4054.59</v>
      </c>
      <c r="L790" s="33" t="n">
        <v>0</v>
      </c>
      <c r="M790" s="3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</row>
    <row r="791" customFormat="false" ht="30" hidden="false" customHeight="true" outlineLevel="0" collapsed="false">
      <c r="A791" s="38"/>
      <c r="B791" s="26" t="n">
        <v>720</v>
      </c>
      <c r="C791" s="27" t="s">
        <v>778</v>
      </c>
      <c r="D791" s="28" t="n">
        <v>751073.17</v>
      </c>
      <c r="E791" s="29" t="n">
        <v>784571.03</v>
      </c>
      <c r="F791" s="31" t="n">
        <v>0</v>
      </c>
      <c r="G791" s="30" t="n">
        <v>3675</v>
      </c>
      <c r="H791" s="31" t="n">
        <v>2502</v>
      </c>
      <c r="I791" s="28" t="n">
        <v>4658.91</v>
      </c>
      <c r="J791" s="50" t="n">
        <v>0</v>
      </c>
      <c r="K791" s="35" t="n">
        <f aca="false">K820</f>
        <v>4866.7</v>
      </c>
      <c r="L791" s="35" t="n">
        <v>0</v>
      </c>
      <c r="M791" s="3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</row>
    <row r="792" customFormat="false" ht="30" hidden="false" customHeight="true" outlineLevel="0" collapsed="false">
      <c r="A792" s="38"/>
      <c r="B792" s="20" t="n">
        <v>721</v>
      </c>
      <c r="C792" s="21" t="s">
        <v>779</v>
      </c>
      <c r="D792" s="22" t="n">
        <v>1126609.75</v>
      </c>
      <c r="E792" s="23" t="n">
        <v>1176856.54</v>
      </c>
      <c r="F792" s="25" t="n">
        <v>0</v>
      </c>
      <c r="G792" s="24" t="n">
        <v>3676</v>
      </c>
      <c r="H792" s="25" t="n">
        <v>2502</v>
      </c>
      <c r="I792" s="22" t="n">
        <v>5582.71</v>
      </c>
      <c r="J792" s="53" t="n">
        <v>0</v>
      </c>
      <c r="K792" s="33" t="n">
        <f aca="false">K821</f>
        <v>5831.7</v>
      </c>
      <c r="L792" s="33" t="n">
        <v>0</v>
      </c>
      <c r="M792" s="3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</row>
    <row r="793" customFormat="false" ht="30" hidden="false" customHeight="true" outlineLevel="0" collapsed="false">
      <c r="A793" s="38"/>
      <c r="B793" s="26" t="n">
        <v>722</v>
      </c>
      <c r="C793" s="27" t="s">
        <v>780</v>
      </c>
      <c r="D793" s="28" t="n">
        <v>1502146.34</v>
      </c>
      <c r="E793" s="29" t="n">
        <v>1569142.07</v>
      </c>
      <c r="F793" s="31" t="n">
        <v>0</v>
      </c>
      <c r="G793" s="30" t="n">
        <v>3677</v>
      </c>
      <c r="H793" s="31" t="n">
        <v>2502</v>
      </c>
      <c r="I793" s="28" t="n">
        <v>6491.3</v>
      </c>
      <c r="J793" s="50" t="n">
        <v>0</v>
      </c>
      <c r="K793" s="35" t="n">
        <f aca="false">K822</f>
        <v>6780.81</v>
      </c>
      <c r="L793" s="35" t="n">
        <v>0</v>
      </c>
      <c r="M793" s="3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</row>
    <row r="794" customFormat="false" ht="30" hidden="false" customHeight="true" outlineLevel="0" collapsed="false">
      <c r="A794" s="38"/>
      <c r="B794" s="20" t="n">
        <v>723</v>
      </c>
      <c r="C794" s="21" t="s">
        <v>781</v>
      </c>
      <c r="D794" s="22" t="n">
        <v>1502146.34</v>
      </c>
      <c r="E794" s="23" t="n">
        <v>1569142.07</v>
      </c>
      <c r="F794" s="25" t="n">
        <v>0</v>
      </c>
      <c r="G794" s="24" t="n">
        <v>3678</v>
      </c>
      <c r="H794" s="25" t="n">
        <v>2502</v>
      </c>
      <c r="I794" s="22" t="n">
        <v>7091.07</v>
      </c>
      <c r="J794" s="53" t="n">
        <v>0</v>
      </c>
      <c r="K794" s="33" t="n">
        <f aca="false">K823</f>
        <v>7407.33</v>
      </c>
      <c r="L794" s="33" t="n">
        <v>0</v>
      </c>
      <c r="M794" s="3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</row>
    <row r="795" customFormat="false" ht="15" hidden="false" customHeight="true" outlineLevel="0" collapsed="false">
      <c r="A795" s="38"/>
      <c r="B795" s="43"/>
      <c r="C795" s="43"/>
      <c r="D795" s="43"/>
      <c r="E795" s="43"/>
      <c r="F795" s="43"/>
      <c r="G795" s="43"/>
      <c r="H795" s="43"/>
      <c r="I795" s="43"/>
      <c r="J795" s="43"/>
      <c r="K795" s="43"/>
      <c r="L795" s="43"/>
      <c r="M795" s="3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</row>
    <row r="796" customFormat="false" ht="15" hidden="false" customHeight="true" outlineLevel="0" collapsed="false">
      <c r="A796" s="38"/>
      <c r="B796" s="40"/>
      <c r="C796" s="21"/>
      <c r="D796" s="44"/>
      <c r="E796" s="44"/>
      <c r="F796" s="25"/>
      <c r="G796" s="25"/>
      <c r="H796" s="25"/>
      <c r="I796" s="45"/>
      <c r="J796" s="45"/>
      <c r="K796" s="46"/>
      <c r="L796" s="46"/>
      <c r="M796" s="3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</row>
    <row r="797" customFormat="false" ht="15" hidden="false" customHeight="true" outlineLevel="0" collapsed="false">
      <c r="A797" s="38"/>
      <c r="B797" s="43"/>
      <c r="C797" s="27"/>
      <c r="D797" s="47"/>
      <c r="E797" s="47"/>
      <c r="F797" s="31"/>
      <c r="G797" s="31"/>
      <c r="H797" s="31"/>
      <c r="I797" s="48"/>
      <c r="J797" s="48"/>
      <c r="K797" s="49"/>
      <c r="L797" s="49"/>
      <c r="M797" s="3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</row>
    <row r="798" customFormat="false" ht="15" hidden="false" customHeight="true" outlineLevel="0" collapsed="false">
      <c r="A798" s="38"/>
      <c r="B798" s="40"/>
      <c r="C798" s="21"/>
      <c r="D798" s="44"/>
      <c r="E798" s="44"/>
      <c r="F798" s="25"/>
      <c r="G798" s="25"/>
      <c r="H798" s="25"/>
      <c r="I798" s="45"/>
      <c r="J798" s="45"/>
      <c r="K798" s="46"/>
      <c r="L798" s="46"/>
      <c r="M798" s="3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</row>
    <row r="799" customFormat="false" ht="15" hidden="false" customHeight="true" outlineLevel="0" collapsed="false">
      <c r="A799" s="38"/>
      <c r="B799" s="43" t="s">
        <v>632</v>
      </c>
      <c r="C799" s="43"/>
      <c r="D799" s="43"/>
      <c r="E799" s="43"/>
      <c r="F799" s="43"/>
      <c r="G799" s="43"/>
      <c r="H799" s="43"/>
      <c r="I799" s="43"/>
      <c r="J799" s="43"/>
      <c r="K799" s="43"/>
      <c r="L799" s="43"/>
      <c r="M799" s="3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</row>
    <row r="800" customFormat="false" ht="15" hidden="false" customHeight="true" outlineLevel="0" collapsed="false">
      <c r="A800" s="38"/>
      <c r="B800" s="40" t="s">
        <v>782</v>
      </c>
      <c r="C800" s="40"/>
      <c r="D800" s="40"/>
      <c r="E800" s="40"/>
      <c r="F800" s="40"/>
      <c r="G800" s="40"/>
      <c r="H800" s="40"/>
      <c r="I800" s="40"/>
      <c r="J800" s="40"/>
      <c r="K800" s="40"/>
      <c r="L800" s="40"/>
      <c r="M800" s="3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</row>
    <row r="801" customFormat="false" ht="30" hidden="false" customHeight="true" outlineLevel="0" collapsed="false">
      <c r="A801" s="38"/>
      <c r="B801" s="43" t="s">
        <v>8</v>
      </c>
      <c r="C801" s="27" t="s">
        <v>339</v>
      </c>
      <c r="D801" s="50" t="s">
        <v>340</v>
      </c>
      <c r="E801" s="35" t="s">
        <v>341</v>
      </c>
      <c r="F801" s="51" t="s">
        <v>342</v>
      </c>
      <c r="G801" s="31" t="s">
        <v>343</v>
      </c>
      <c r="H801" s="31" t="s">
        <v>344</v>
      </c>
      <c r="I801" s="50" t="s">
        <v>345</v>
      </c>
      <c r="J801" s="50" t="s">
        <v>346</v>
      </c>
      <c r="K801" s="35" t="s">
        <v>345</v>
      </c>
      <c r="L801" s="35" t="s">
        <v>346</v>
      </c>
      <c r="M801" s="3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</row>
    <row r="802" customFormat="false" ht="15" hidden="false" customHeight="true" outlineLevel="0" collapsed="false">
      <c r="A802" s="38"/>
      <c r="B802" s="43"/>
      <c r="C802" s="43"/>
      <c r="D802" s="43"/>
      <c r="E802" s="43"/>
      <c r="F802" s="43"/>
      <c r="G802" s="43"/>
      <c r="H802" s="43"/>
      <c r="I802" s="53" t="s">
        <v>347</v>
      </c>
      <c r="J802" s="53" t="s">
        <v>347</v>
      </c>
      <c r="K802" s="33" t="s">
        <v>348</v>
      </c>
      <c r="L802" s="33" t="s">
        <v>348</v>
      </c>
      <c r="M802" s="3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</row>
    <row r="803" customFormat="false" ht="30" hidden="false" customHeight="true" outlineLevel="0" collapsed="false">
      <c r="A803" s="38"/>
      <c r="B803" s="26" t="n">
        <v>724</v>
      </c>
      <c r="C803" s="27" t="s">
        <v>783</v>
      </c>
      <c r="D803" s="31" t="s">
        <v>78</v>
      </c>
      <c r="E803" s="35" t="s">
        <v>78</v>
      </c>
      <c r="F803" s="30" t="n">
        <v>964</v>
      </c>
      <c r="G803" s="30" t="n">
        <v>2543</v>
      </c>
      <c r="H803" s="31" t="s">
        <v>20</v>
      </c>
      <c r="I803" s="28" t="n">
        <v>10.66</v>
      </c>
      <c r="J803" s="28" t="n">
        <v>19.78</v>
      </c>
      <c r="K803" s="29" t="n">
        <v>11.14</v>
      </c>
      <c r="L803" s="29" t="n">
        <v>20.62</v>
      </c>
      <c r="M803" s="3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</row>
    <row r="804" customFormat="false" ht="30" hidden="false" customHeight="true" outlineLevel="0" collapsed="false">
      <c r="A804" s="38"/>
      <c r="B804" s="20" t="n">
        <v>725</v>
      </c>
      <c r="C804" s="21" t="s">
        <v>784</v>
      </c>
      <c r="D804" s="25" t="s">
        <v>78</v>
      </c>
      <c r="E804" s="33" t="s">
        <v>78</v>
      </c>
      <c r="F804" s="24" t="n">
        <v>967</v>
      </c>
      <c r="G804" s="24" t="n">
        <v>2544</v>
      </c>
      <c r="H804" s="25" t="s">
        <v>785</v>
      </c>
      <c r="I804" s="22" t="n">
        <v>55.07</v>
      </c>
      <c r="J804" s="53" t="n">
        <v>0</v>
      </c>
      <c r="K804" s="23" t="n">
        <v>57.53</v>
      </c>
      <c r="L804" s="33" t="n">
        <v>0</v>
      </c>
      <c r="M804" s="3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</row>
    <row r="805" customFormat="false" ht="15" hidden="false" customHeight="true" outlineLevel="0" collapsed="false">
      <c r="A805" s="38"/>
      <c r="B805" s="26" t="n">
        <v>726</v>
      </c>
      <c r="C805" s="27" t="s">
        <v>786</v>
      </c>
      <c r="D805" s="28" t="n">
        <v>625.89</v>
      </c>
      <c r="E805" s="29" t="n">
        <v>653.8</v>
      </c>
      <c r="F805" s="30" t="n">
        <v>968</v>
      </c>
      <c r="G805" s="30" t="n">
        <v>2545</v>
      </c>
      <c r="H805" s="31" t="s">
        <v>785</v>
      </c>
      <c r="I805" s="28" t="n">
        <v>58.93</v>
      </c>
      <c r="J805" s="50" t="n">
        <v>0</v>
      </c>
      <c r="K805" s="29" t="n">
        <v>61.56</v>
      </c>
      <c r="L805" s="35" t="n">
        <v>0</v>
      </c>
      <c r="M805" s="3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</row>
    <row r="806" customFormat="false" ht="15" hidden="false" customHeight="true" outlineLevel="0" collapsed="false">
      <c r="A806" s="38"/>
      <c r="B806" s="20" t="n">
        <v>727</v>
      </c>
      <c r="C806" s="21" t="s">
        <v>787</v>
      </c>
      <c r="D806" s="22" t="n">
        <v>1251.79</v>
      </c>
      <c r="E806" s="23" t="n">
        <v>1307.62</v>
      </c>
      <c r="F806" s="24" t="n">
        <v>969</v>
      </c>
      <c r="G806" s="24" t="n">
        <v>2546</v>
      </c>
      <c r="H806" s="25" t="s">
        <v>785</v>
      </c>
      <c r="I806" s="22" t="n">
        <v>89.34</v>
      </c>
      <c r="J806" s="53" t="n">
        <v>0</v>
      </c>
      <c r="K806" s="23" t="n">
        <v>93.32</v>
      </c>
      <c r="L806" s="33" t="n">
        <v>0</v>
      </c>
      <c r="M806" s="3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</row>
    <row r="807" customFormat="false" ht="15" hidden="false" customHeight="true" outlineLevel="0" collapsed="false">
      <c r="A807" s="38"/>
      <c r="B807" s="26" t="n">
        <v>728</v>
      </c>
      <c r="C807" s="27" t="s">
        <v>788</v>
      </c>
      <c r="D807" s="28" t="n">
        <v>2503.58</v>
      </c>
      <c r="E807" s="29" t="n">
        <v>2615.24</v>
      </c>
      <c r="F807" s="30" t="n">
        <v>970</v>
      </c>
      <c r="G807" s="30" t="n">
        <v>2547</v>
      </c>
      <c r="H807" s="31" t="s">
        <v>785</v>
      </c>
      <c r="I807" s="28" t="n">
        <v>114.04</v>
      </c>
      <c r="J807" s="50" t="n">
        <v>0</v>
      </c>
      <c r="K807" s="29" t="n">
        <v>119.13</v>
      </c>
      <c r="L807" s="35" t="n">
        <v>0</v>
      </c>
      <c r="M807" s="3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</row>
    <row r="808" customFormat="false" ht="15" hidden="false" customHeight="true" outlineLevel="0" collapsed="false">
      <c r="A808" s="38"/>
      <c r="B808" s="20" t="n">
        <v>729</v>
      </c>
      <c r="C808" s="21" t="s">
        <v>789</v>
      </c>
      <c r="D808" s="22" t="n">
        <v>5007.15</v>
      </c>
      <c r="E808" s="23" t="n">
        <v>5230.47</v>
      </c>
      <c r="F808" s="24" t="n">
        <v>971</v>
      </c>
      <c r="G808" s="24" t="n">
        <v>2548</v>
      </c>
      <c r="H808" s="25" t="s">
        <v>785</v>
      </c>
      <c r="I808" s="22" t="n">
        <v>165.38</v>
      </c>
      <c r="J808" s="53" t="n">
        <v>0</v>
      </c>
      <c r="K808" s="23" t="n">
        <v>172.76</v>
      </c>
      <c r="L808" s="33" t="n">
        <v>0</v>
      </c>
      <c r="M808" s="3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</row>
    <row r="809" customFormat="false" ht="15" hidden="false" customHeight="true" outlineLevel="0" collapsed="false">
      <c r="A809" s="38"/>
      <c r="B809" s="26" t="n">
        <v>730</v>
      </c>
      <c r="C809" s="27" t="s">
        <v>790</v>
      </c>
      <c r="D809" s="28" t="n">
        <v>10014.3</v>
      </c>
      <c r="E809" s="29" t="n">
        <v>10460.94</v>
      </c>
      <c r="F809" s="30" t="n">
        <v>972</v>
      </c>
      <c r="G809" s="30" t="n">
        <v>2549</v>
      </c>
      <c r="H809" s="31" t="s">
        <v>785</v>
      </c>
      <c r="I809" s="28" t="n">
        <v>325.04</v>
      </c>
      <c r="J809" s="50" t="n">
        <v>0</v>
      </c>
      <c r="K809" s="29" t="n">
        <v>339.54</v>
      </c>
      <c r="L809" s="35" t="n">
        <v>0</v>
      </c>
      <c r="M809" s="3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</row>
    <row r="810" customFormat="false" ht="15" hidden="false" customHeight="true" outlineLevel="0" collapsed="false">
      <c r="A810" s="38"/>
      <c r="B810" s="20" t="n">
        <v>731</v>
      </c>
      <c r="C810" s="21" t="s">
        <v>791</v>
      </c>
      <c r="D810" s="22" t="n">
        <v>15021.47</v>
      </c>
      <c r="E810" s="23" t="n">
        <v>15691.43</v>
      </c>
      <c r="F810" s="24" t="n">
        <v>973</v>
      </c>
      <c r="G810" s="24" t="n">
        <v>2550</v>
      </c>
      <c r="H810" s="25" t="s">
        <v>785</v>
      </c>
      <c r="I810" s="22" t="n">
        <v>347.84</v>
      </c>
      <c r="J810" s="53" t="n">
        <v>0</v>
      </c>
      <c r="K810" s="23" t="n">
        <v>363.35</v>
      </c>
      <c r="L810" s="33" t="n">
        <v>0</v>
      </c>
      <c r="M810" s="3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</row>
    <row r="811" customFormat="false" ht="15" hidden="false" customHeight="true" outlineLevel="0" collapsed="false">
      <c r="A811" s="38"/>
      <c r="B811" s="26" t="n">
        <v>732</v>
      </c>
      <c r="C811" s="27" t="s">
        <v>792</v>
      </c>
      <c r="D811" s="28" t="n">
        <v>25035.77</v>
      </c>
      <c r="E811" s="29" t="n">
        <v>26152.37</v>
      </c>
      <c r="F811" s="30" t="n">
        <v>974</v>
      </c>
      <c r="G811" s="30" t="n">
        <v>2551</v>
      </c>
      <c r="H811" s="31" t="s">
        <v>785</v>
      </c>
      <c r="I811" s="28" t="n">
        <v>442.89</v>
      </c>
      <c r="J811" s="50" t="n">
        <v>0</v>
      </c>
      <c r="K811" s="29" t="n">
        <v>462.64</v>
      </c>
      <c r="L811" s="35" t="n">
        <v>0</v>
      </c>
      <c r="M811" s="3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</row>
    <row r="812" customFormat="false" ht="15" hidden="false" customHeight="true" outlineLevel="0" collapsed="false">
      <c r="A812" s="38"/>
      <c r="B812" s="20" t="n">
        <v>733</v>
      </c>
      <c r="C812" s="21" t="s">
        <v>793</v>
      </c>
      <c r="D812" s="22" t="n">
        <v>37553.65</v>
      </c>
      <c r="E812" s="23" t="n">
        <v>39228.54</v>
      </c>
      <c r="F812" s="24" t="n">
        <v>975</v>
      </c>
      <c r="G812" s="24" t="n">
        <v>2552</v>
      </c>
      <c r="H812" s="25" t="s">
        <v>785</v>
      </c>
      <c r="I812" s="22" t="n">
        <v>560.75</v>
      </c>
      <c r="J812" s="53" t="n">
        <v>0</v>
      </c>
      <c r="K812" s="23" t="n">
        <v>585.76</v>
      </c>
      <c r="L812" s="33" t="n">
        <v>0</v>
      </c>
      <c r="M812" s="3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</row>
    <row r="813" customFormat="false" ht="15" hidden="false" customHeight="true" outlineLevel="0" collapsed="false">
      <c r="A813" s="38"/>
      <c r="B813" s="26" t="n">
        <v>734</v>
      </c>
      <c r="C813" s="27" t="s">
        <v>794</v>
      </c>
      <c r="D813" s="28" t="n">
        <v>50071.55</v>
      </c>
      <c r="E813" s="29" t="n">
        <v>52304.74</v>
      </c>
      <c r="F813" s="30" t="n">
        <v>976</v>
      </c>
      <c r="G813" s="30" t="n">
        <v>2553</v>
      </c>
      <c r="H813" s="31" t="s">
        <v>785</v>
      </c>
      <c r="I813" s="28" t="n">
        <v>743.22</v>
      </c>
      <c r="J813" s="50" t="n">
        <v>0</v>
      </c>
      <c r="K813" s="29" t="n">
        <v>776.37</v>
      </c>
      <c r="L813" s="35" t="n">
        <v>0</v>
      </c>
      <c r="M813" s="3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</row>
    <row r="814" customFormat="false" ht="15" hidden="false" customHeight="true" outlineLevel="0" collapsed="false">
      <c r="A814" s="38"/>
      <c r="B814" s="20" t="n">
        <v>735</v>
      </c>
      <c r="C814" s="21" t="s">
        <v>795</v>
      </c>
      <c r="D814" s="22" t="n">
        <v>62589.43</v>
      </c>
      <c r="E814" s="23" t="n">
        <v>65380.92</v>
      </c>
      <c r="F814" s="24" t="n">
        <v>977</v>
      </c>
      <c r="G814" s="24" t="n">
        <v>2554</v>
      </c>
      <c r="H814" s="25" t="s">
        <v>785</v>
      </c>
      <c r="I814" s="22" t="n">
        <v>883.87</v>
      </c>
      <c r="J814" s="53" t="n">
        <v>0</v>
      </c>
      <c r="K814" s="23" t="n">
        <v>923.29</v>
      </c>
      <c r="L814" s="33" t="n">
        <v>0</v>
      </c>
      <c r="M814" s="3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</row>
    <row r="815" customFormat="false" ht="15" hidden="false" customHeight="true" outlineLevel="0" collapsed="false">
      <c r="A815" s="38"/>
      <c r="B815" s="26" t="n">
        <v>736</v>
      </c>
      <c r="C815" s="27" t="s">
        <v>796</v>
      </c>
      <c r="D815" s="28" t="n">
        <v>100143.09</v>
      </c>
      <c r="E815" s="29" t="n">
        <v>104609.47</v>
      </c>
      <c r="F815" s="30" t="n">
        <v>978</v>
      </c>
      <c r="G815" s="30" t="n">
        <v>2555</v>
      </c>
      <c r="H815" s="31" t="s">
        <v>785</v>
      </c>
      <c r="I815" s="28" t="n">
        <v>1239.33</v>
      </c>
      <c r="J815" s="50" t="n">
        <v>0</v>
      </c>
      <c r="K815" s="29" t="n">
        <v>1294.6</v>
      </c>
      <c r="L815" s="35" t="n">
        <v>0</v>
      </c>
      <c r="M815" s="3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</row>
    <row r="816" customFormat="false" ht="15" hidden="false" customHeight="true" outlineLevel="0" collapsed="false">
      <c r="A816" s="38"/>
      <c r="B816" s="20" t="n">
        <v>737</v>
      </c>
      <c r="C816" s="21" t="s">
        <v>797</v>
      </c>
      <c r="D816" s="22" t="n">
        <v>150214.64</v>
      </c>
      <c r="E816" s="23" t="n">
        <v>156914.21</v>
      </c>
      <c r="F816" s="24" t="n">
        <v>979</v>
      </c>
      <c r="G816" s="24" t="n">
        <v>2556</v>
      </c>
      <c r="H816" s="25" t="s">
        <v>785</v>
      </c>
      <c r="I816" s="22" t="n">
        <v>1862.8</v>
      </c>
      <c r="J816" s="53" t="n">
        <v>0</v>
      </c>
      <c r="K816" s="23" t="n">
        <v>1945.88</v>
      </c>
      <c r="L816" s="33" t="n">
        <v>0</v>
      </c>
      <c r="M816" s="3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</row>
    <row r="817" customFormat="false" ht="15" hidden="false" customHeight="true" outlineLevel="0" collapsed="false">
      <c r="A817" s="38"/>
      <c r="B817" s="26" t="n">
        <v>738</v>
      </c>
      <c r="C817" s="27" t="s">
        <v>798</v>
      </c>
      <c r="D817" s="28" t="n">
        <v>250357.73</v>
      </c>
      <c r="E817" s="29" t="n">
        <v>261523.68</v>
      </c>
      <c r="F817" s="30" t="n">
        <v>980</v>
      </c>
      <c r="G817" s="30" t="n">
        <v>2557</v>
      </c>
      <c r="H817" s="31" t="s">
        <v>785</v>
      </c>
      <c r="I817" s="28" t="n">
        <v>2509.08</v>
      </c>
      <c r="J817" s="50" t="n">
        <v>0</v>
      </c>
      <c r="K817" s="29" t="n">
        <v>2620.98</v>
      </c>
      <c r="L817" s="35" t="n">
        <v>0</v>
      </c>
      <c r="M817" s="3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</row>
    <row r="818" customFormat="false" ht="15" hidden="false" customHeight="true" outlineLevel="0" collapsed="false">
      <c r="A818" s="38"/>
      <c r="B818" s="20" t="n">
        <v>739</v>
      </c>
      <c r="C818" s="21" t="s">
        <v>799</v>
      </c>
      <c r="D818" s="22" t="n">
        <v>375536.58</v>
      </c>
      <c r="E818" s="23" t="n">
        <v>392285.51</v>
      </c>
      <c r="F818" s="24" t="n">
        <v>981</v>
      </c>
      <c r="G818" s="24" t="n">
        <v>2558</v>
      </c>
      <c r="H818" s="25" t="s">
        <v>785</v>
      </c>
      <c r="I818" s="22" t="n">
        <v>3294.12</v>
      </c>
      <c r="J818" s="53" t="n">
        <v>0</v>
      </c>
      <c r="K818" s="23" t="n">
        <v>3441.04</v>
      </c>
      <c r="L818" s="33" t="n">
        <v>0</v>
      </c>
      <c r="M818" s="3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</row>
    <row r="819" customFormat="false" ht="15" hidden="false" customHeight="true" outlineLevel="0" collapsed="false">
      <c r="A819" s="38"/>
      <c r="B819" s="26" t="n">
        <v>740</v>
      </c>
      <c r="C819" s="27" t="s">
        <v>800</v>
      </c>
      <c r="D819" s="28" t="n">
        <v>500715.44</v>
      </c>
      <c r="E819" s="29" t="n">
        <v>523047.35</v>
      </c>
      <c r="F819" s="30" t="n">
        <v>982</v>
      </c>
      <c r="G819" s="30" t="n">
        <v>2559</v>
      </c>
      <c r="H819" s="31" t="s">
        <v>785</v>
      </c>
      <c r="I819" s="28" t="n">
        <v>3881.48</v>
      </c>
      <c r="J819" s="50" t="n">
        <v>0</v>
      </c>
      <c r="K819" s="29" t="n">
        <v>4054.59</v>
      </c>
      <c r="L819" s="35" t="n">
        <v>0</v>
      </c>
      <c r="M819" s="3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</row>
    <row r="820" customFormat="false" ht="15" hidden="false" customHeight="true" outlineLevel="0" collapsed="false">
      <c r="A820" s="38"/>
      <c r="B820" s="20" t="n">
        <v>741</v>
      </c>
      <c r="C820" s="21" t="s">
        <v>801</v>
      </c>
      <c r="D820" s="22" t="n">
        <v>751073.17</v>
      </c>
      <c r="E820" s="23" t="n">
        <v>784571.03</v>
      </c>
      <c r="F820" s="24" t="n">
        <v>1520</v>
      </c>
      <c r="G820" s="24" t="n">
        <v>2560</v>
      </c>
      <c r="H820" s="25" t="s">
        <v>785</v>
      </c>
      <c r="I820" s="22" t="n">
        <v>4658.91</v>
      </c>
      <c r="J820" s="53" t="n">
        <v>0</v>
      </c>
      <c r="K820" s="23" t="n">
        <v>4866.7</v>
      </c>
      <c r="L820" s="33" t="n">
        <v>0</v>
      </c>
      <c r="M820" s="3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</row>
    <row r="821" customFormat="false" ht="15" hidden="false" customHeight="true" outlineLevel="0" collapsed="false">
      <c r="A821" s="38"/>
      <c r="B821" s="26" t="n">
        <v>742</v>
      </c>
      <c r="C821" s="27" t="s">
        <v>802</v>
      </c>
      <c r="D821" s="28" t="n">
        <v>1126609.75</v>
      </c>
      <c r="E821" s="29" t="n">
        <v>1176856.54</v>
      </c>
      <c r="F821" s="30" t="n">
        <v>1521</v>
      </c>
      <c r="G821" s="30" t="n">
        <v>2561</v>
      </c>
      <c r="H821" s="31" t="s">
        <v>785</v>
      </c>
      <c r="I821" s="28" t="n">
        <v>5582.71</v>
      </c>
      <c r="J821" s="50" t="n">
        <v>0</v>
      </c>
      <c r="K821" s="29" t="n">
        <v>5831.7</v>
      </c>
      <c r="L821" s="35" t="n">
        <v>0</v>
      </c>
      <c r="M821" s="3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</row>
    <row r="822" customFormat="false" ht="15" hidden="false" customHeight="true" outlineLevel="0" collapsed="false">
      <c r="A822" s="38"/>
      <c r="B822" s="20" t="n">
        <v>743</v>
      </c>
      <c r="C822" s="21" t="s">
        <v>803</v>
      </c>
      <c r="D822" s="22" t="n">
        <v>1502146.34</v>
      </c>
      <c r="E822" s="23" t="n">
        <v>1569142.07</v>
      </c>
      <c r="F822" s="24" t="n">
        <v>1522</v>
      </c>
      <c r="G822" s="24" t="n">
        <v>2562</v>
      </c>
      <c r="H822" s="25" t="s">
        <v>785</v>
      </c>
      <c r="I822" s="22" t="n">
        <v>6491.3</v>
      </c>
      <c r="J822" s="53" t="n">
        <v>0</v>
      </c>
      <c r="K822" s="23" t="n">
        <v>6780.81</v>
      </c>
      <c r="L822" s="33" t="n">
        <v>0</v>
      </c>
      <c r="M822" s="3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</row>
    <row r="823" customFormat="false" ht="15" hidden="false" customHeight="true" outlineLevel="0" collapsed="false">
      <c r="A823" s="38"/>
      <c r="B823" s="26" t="n">
        <v>744</v>
      </c>
      <c r="C823" s="27" t="s">
        <v>804</v>
      </c>
      <c r="D823" s="28" t="n">
        <v>1502146.34</v>
      </c>
      <c r="E823" s="29" t="n">
        <v>1569142.07</v>
      </c>
      <c r="F823" s="30" t="n">
        <v>1523</v>
      </c>
      <c r="G823" s="30" t="n">
        <v>2563</v>
      </c>
      <c r="H823" s="31" t="s">
        <v>785</v>
      </c>
      <c r="I823" s="28" t="n">
        <v>7091.07</v>
      </c>
      <c r="J823" s="50" t="n">
        <v>0</v>
      </c>
      <c r="K823" s="29" t="n">
        <v>7407.33</v>
      </c>
      <c r="L823" s="35" t="n">
        <v>0</v>
      </c>
      <c r="M823" s="3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</row>
    <row r="824" customFormat="false" ht="30" hidden="false" customHeight="true" outlineLevel="0" collapsed="false">
      <c r="A824" s="38"/>
      <c r="B824" s="20" t="n">
        <v>745</v>
      </c>
      <c r="C824" s="21" t="s">
        <v>805</v>
      </c>
      <c r="D824" s="25" t="s">
        <v>78</v>
      </c>
      <c r="E824" s="33" t="s">
        <v>78</v>
      </c>
      <c r="F824" s="24" t="n">
        <v>1054</v>
      </c>
      <c r="G824" s="24" t="n">
        <v>2564</v>
      </c>
      <c r="H824" s="25" t="s">
        <v>785</v>
      </c>
      <c r="I824" s="22" t="n">
        <v>42.63</v>
      </c>
      <c r="J824" s="53" t="n">
        <v>0</v>
      </c>
      <c r="K824" s="23" t="n">
        <v>44.53</v>
      </c>
      <c r="L824" s="33" t="n">
        <v>0</v>
      </c>
      <c r="M824" s="3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</row>
    <row r="825" customFormat="false" ht="15" hidden="false" customHeight="true" outlineLevel="0" collapsed="false">
      <c r="A825" s="38"/>
      <c r="B825" s="26" t="n">
        <v>746</v>
      </c>
      <c r="C825" s="27" t="s">
        <v>806</v>
      </c>
      <c r="D825" s="28" t="n">
        <v>625.89</v>
      </c>
      <c r="E825" s="29" t="n">
        <v>653.8</v>
      </c>
      <c r="F825" s="30" t="n">
        <v>1038</v>
      </c>
      <c r="G825" s="30" t="n">
        <v>2565</v>
      </c>
      <c r="H825" s="31" t="s">
        <v>785</v>
      </c>
      <c r="I825" s="28" t="n">
        <v>42.63</v>
      </c>
      <c r="J825" s="50" t="n">
        <v>0</v>
      </c>
      <c r="K825" s="29" t="n">
        <v>44.53</v>
      </c>
      <c r="L825" s="35" t="n">
        <v>0</v>
      </c>
      <c r="M825" s="3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</row>
    <row r="826" customFormat="false" ht="15" hidden="false" customHeight="true" outlineLevel="0" collapsed="false">
      <c r="A826" s="38"/>
      <c r="B826" s="20" t="n">
        <v>747</v>
      </c>
      <c r="C826" s="21" t="s">
        <v>807</v>
      </c>
      <c r="D826" s="22" t="n">
        <v>1251.79</v>
      </c>
      <c r="E826" s="23" t="n">
        <v>1307.62</v>
      </c>
      <c r="F826" s="24" t="n">
        <v>1039</v>
      </c>
      <c r="G826" s="24" t="n">
        <v>2566</v>
      </c>
      <c r="H826" s="25" t="s">
        <v>785</v>
      </c>
      <c r="I826" s="22" t="n">
        <v>42.63</v>
      </c>
      <c r="J826" s="53" t="n">
        <v>0</v>
      </c>
      <c r="K826" s="23" t="n">
        <v>44.53</v>
      </c>
      <c r="L826" s="33" t="n">
        <v>0</v>
      </c>
      <c r="M826" s="3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</row>
    <row r="827" customFormat="false" ht="15" hidden="false" customHeight="true" outlineLevel="0" collapsed="false">
      <c r="A827" s="38"/>
      <c r="B827" s="26" t="n">
        <v>748</v>
      </c>
      <c r="C827" s="27" t="s">
        <v>808</v>
      </c>
      <c r="D827" s="28" t="n">
        <v>2503.58</v>
      </c>
      <c r="E827" s="29" t="n">
        <v>2615.24</v>
      </c>
      <c r="F827" s="30" t="n">
        <v>1040</v>
      </c>
      <c r="G827" s="30" t="n">
        <v>2567</v>
      </c>
      <c r="H827" s="31" t="s">
        <v>785</v>
      </c>
      <c r="I827" s="28" t="n">
        <v>42.63</v>
      </c>
      <c r="J827" s="50" t="n">
        <v>0</v>
      </c>
      <c r="K827" s="29" t="n">
        <v>44.53</v>
      </c>
      <c r="L827" s="35" t="n">
        <v>0</v>
      </c>
      <c r="M827" s="3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</row>
    <row r="828" customFormat="false" ht="15" hidden="false" customHeight="true" outlineLevel="0" collapsed="false">
      <c r="A828" s="38"/>
      <c r="B828" s="20" t="n">
        <v>749</v>
      </c>
      <c r="C828" s="21" t="s">
        <v>809</v>
      </c>
      <c r="D828" s="22" t="n">
        <v>5007.15</v>
      </c>
      <c r="E828" s="23" t="n">
        <v>5230.47</v>
      </c>
      <c r="F828" s="24" t="n">
        <v>1041</v>
      </c>
      <c r="G828" s="24" t="n">
        <v>2568</v>
      </c>
      <c r="H828" s="25" t="s">
        <v>785</v>
      </c>
      <c r="I828" s="22" t="n">
        <v>49.61</v>
      </c>
      <c r="J828" s="53" t="n">
        <v>0</v>
      </c>
      <c r="K828" s="33" t="n">
        <f aca="false">K808*0.3</f>
        <v>51.828</v>
      </c>
      <c r="L828" s="33" t="n">
        <v>0</v>
      </c>
      <c r="M828" s="3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</row>
    <row r="829" customFormat="false" ht="15" hidden="false" customHeight="true" outlineLevel="0" collapsed="false">
      <c r="A829" s="38"/>
      <c r="B829" s="26" t="n">
        <v>750</v>
      </c>
      <c r="C829" s="27" t="s">
        <v>810</v>
      </c>
      <c r="D829" s="28" t="n">
        <v>10014.3</v>
      </c>
      <c r="E829" s="29" t="n">
        <v>10460.94</v>
      </c>
      <c r="F829" s="30" t="n">
        <v>1042</v>
      </c>
      <c r="G829" s="30" t="n">
        <v>2569</v>
      </c>
      <c r="H829" s="31" t="s">
        <v>785</v>
      </c>
      <c r="I829" s="28" t="n">
        <v>97.51</v>
      </c>
      <c r="J829" s="50" t="n">
        <v>0</v>
      </c>
      <c r="K829" s="35" t="n">
        <f aca="false">K809*0.3</f>
        <v>101.862</v>
      </c>
      <c r="L829" s="35" t="n">
        <v>0</v>
      </c>
      <c r="M829" s="3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</row>
    <row r="830" customFormat="false" ht="15" hidden="false" customHeight="true" outlineLevel="0" collapsed="false">
      <c r="A830" s="38"/>
      <c r="B830" s="20" t="n">
        <v>751</v>
      </c>
      <c r="C830" s="21" t="s">
        <v>811</v>
      </c>
      <c r="D830" s="22" t="n">
        <v>15021.47</v>
      </c>
      <c r="E830" s="23" t="n">
        <v>15691.43</v>
      </c>
      <c r="F830" s="24" t="n">
        <v>1043</v>
      </c>
      <c r="G830" s="24" t="n">
        <v>2570</v>
      </c>
      <c r="H830" s="25" t="s">
        <v>785</v>
      </c>
      <c r="I830" s="22" t="n">
        <v>104.36</v>
      </c>
      <c r="J830" s="53" t="n">
        <v>0</v>
      </c>
      <c r="K830" s="33" t="n">
        <f aca="false">K810*0.3</f>
        <v>109.005</v>
      </c>
      <c r="L830" s="33" t="n">
        <v>0</v>
      </c>
      <c r="M830" s="3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</row>
    <row r="831" customFormat="false" ht="15" hidden="false" customHeight="true" outlineLevel="0" collapsed="false">
      <c r="A831" s="38"/>
      <c r="B831" s="26" t="n">
        <v>752</v>
      </c>
      <c r="C831" s="27" t="s">
        <v>812</v>
      </c>
      <c r="D831" s="28" t="n">
        <v>25035.77</v>
      </c>
      <c r="E831" s="29" t="n">
        <v>26152.37</v>
      </c>
      <c r="F831" s="30" t="n">
        <v>1044</v>
      </c>
      <c r="G831" s="30" t="n">
        <v>2571</v>
      </c>
      <c r="H831" s="31" t="s">
        <v>785</v>
      </c>
      <c r="I831" s="28" t="n">
        <v>132.87</v>
      </c>
      <c r="J831" s="50" t="n">
        <v>0</v>
      </c>
      <c r="K831" s="35" t="n">
        <f aca="false">K811*0.3</f>
        <v>138.792</v>
      </c>
      <c r="L831" s="35" t="n">
        <v>0</v>
      </c>
      <c r="M831" s="3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</row>
    <row r="832" customFormat="false" ht="15" hidden="false" customHeight="true" outlineLevel="0" collapsed="false">
      <c r="A832" s="38"/>
      <c r="B832" s="20" t="n">
        <v>753</v>
      </c>
      <c r="C832" s="21" t="s">
        <v>813</v>
      </c>
      <c r="D832" s="22" t="n">
        <v>37553.65</v>
      </c>
      <c r="E832" s="23" t="n">
        <v>39228.54</v>
      </c>
      <c r="F832" s="24" t="n">
        <v>1045</v>
      </c>
      <c r="G832" s="24" t="n">
        <v>2572</v>
      </c>
      <c r="H832" s="25" t="s">
        <v>785</v>
      </c>
      <c r="I832" s="22" t="n">
        <v>168.23</v>
      </c>
      <c r="J832" s="53" t="n">
        <v>0</v>
      </c>
      <c r="K832" s="33" t="n">
        <f aca="false">K812*0.3</f>
        <v>175.728</v>
      </c>
      <c r="L832" s="33" t="n">
        <v>0</v>
      </c>
      <c r="M832" s="3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</row>
    <row r="833" customFormat="false" ht="15" hidden="false" customHeight="true" outlineLevel="0" collapsed="false">
      <c r="A833" s="38"/>
      <c r="B833" s="26" t="n">
        <v>754</v>
      </c>
      <c r="C833" s="27" t="s">
        <v>814</v>
      </c>
      <c r="D833" s="28" t="n">
        <v>50071.55</v>
      </c>
      <c r="E833" s="29" t="n">
        <v>52304.74</v>
      </c>
      <c r="F833" s="30" t="n">
        <v>1046</v>
      </c>
      <c r="G833" s="30" t="n">
        <v>2573</v>
      </c>
      <c r="H833" s="31" t="s">
        <v>785</v>
      </c>
      <c r="I833" s="28" t="n">
        <v>222.96</v>
      </c>
      <c r="J833" s="50" t="n">
        <v>0</v>
      </c>
      <c r="K833" s="35" t="n">
        <f aca="false">K813*0.3</f>
        <v>232.911</v>
      </c>
      <c r="L833" s="35" t="n">
        <v>0</v>
      </c>
      <c r="M833" s="3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</row>
    <row r="834" customFormat="false" ht="15" hidden="false" customHeight="true" outlineLevel="0" collapsed="false">
      <c r="A834" s="38"/>
      <c r="B834" s="20" t="n">
        <v>755</v>
      </c>
      <c r="C834" s="21" t="s">
        <v>815</v>
      </c>
      <c r="D834" s="22" t="n">
        <v>62589.43</v>
      </c>
      <c r="E834" s="23" t="n">
        <v>65380.92</v>
      </c>
      <c r="F834" s="24" t="n">
        <v>1047</v>
      </c>
      <c r="G834" s="24" t="n">
        <v>2574</v>
      </c>
      <c r="H834" s="25" t="s">
        <v>785</v>
      </c>
      <c r="I834" s="22" t="n">
        <v>265.16</v>
      </c>
      <c r="J834" s="53" t="n">
        <v>0</v>
      </c>
      <c r="K834" s="33" t="n">
        <f aca="false">K814*0.3</f>
        <v>276.987</v>
      </c>
      <c r="L834" s="33" t="n">
        <v>0</v>
      </c>
      <c r="M834" s="3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</row>
    <row r="835" customFormat="false" ht="15" hidden="false" customHeight="true" outlineLevel="0" collapsed="false">
      <c r="A835" s="38"/>
      <c r="B835" s="26" t="n">
        <v>756</v>
      </c>
      <c r="C835" s="27" t="s">
        <v>816</v>
      </c>
      <c r="D835" s="28" t="n">
        <v>100143.09</v>
      </c>
      <c r="E835" s="29" t="n">
        <v>104609.47</v>
      </c>
      <c r="F835" s="30" t="n">
        <v>1048</v>
      </c>
      <c r="G835" s="30" t="n">
        <v>2575</v>
      </c>
      <c r="H835" s="31" t="s">
        <v>785</v>
      </c>
      <c r="I835" s="28" t="n">
        <v>371.79</v>
      </c>
      <c r="J835" s="50" t="n">
        <v>0</v>
      </c>
      <c r="K835" s="35" t="n">
        <f aca="false">K815*0.3</f>
        <v>388.38</v>
      </c>
      <c r="L835" s="35" t="n">
        <v>0</v>
      </c>
      <c r="M835" s="3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</row>
    <row r="836" customFormat="false" ht="15" hidden="false" customHeight="true" outlineLevel="0" collapsed="false">
      <c r="A836" s="38"/>
      <c r="B836" s="20" t="n">
        <v>757</v>
      </c>
      <c r="C836" s="21" t="s">
        <v>817</v>
      </c>
      <c r="D836" s="22" t="n">
        <v>150214.64</v>
      </c>
      <c r="E836" s="23" t="n">
        <v>156914.21</v>
      </c>
      <c r="F836" s="24" t="n">
        <v>1049</v>
      </c>
      <c r="G836" s="24" t="n">
        <v>2576</v>
      </c>
      <c r="H836" s="25" t="s">
        <v>785</v>
      </c>
      <c r="I836" s="22" t="n">
        <v>558.84</v>
      </c>
      <c r="J836" s="53" t="n">
        <v>0</v>
      </c>
      <c r="K836" s="33" t="n">
        <f aca="false">K816*0.3</f>
        <v>583.764</v>
      </c>
      <c r="L836" s="33" t="n">
        <v>0</v>
      </c>
      <c r="M836" s="3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</row>
    <row r="837" customFormat="false" ht="15" hidden="false" customHeight="true" outlineLevel="0" collapsed="false">
      <c r="A837" s="38"/>
      <c r="B837" s="26" t="n">
        <v>758</v>
      </c>
      <c r="C837" s="27" t="s">
        <v>818</v>
      </c>
      <c r="D837" s="28" t="n">
        <v>250357.73</v>
      </c>
      <c r="E837" s="29" t="n">
        <v>261523.68</v>
      </c>
      <c r="F837" s="30" t="n">
        <v>1050</v>
      </c>
      <c r="G837" s="30" t="n">
        <v>2577</v>
      </c>
      <c r="H837" s="31" t="s">
        <v>785</v>
      </c>
      <c r="I837" s="28" t="n">
        <v>752.73</v>
      </c>
      <c r="J837" s="50" t="n">
        <v>0</v>
      </c>
      <c r="K837" s="35" t="n">
        <f aca="false">K817*0.3</f>
        <v>786.294</v>
      </c>
      <c r="L837" s="35" t="n">
        <v>0</v>
      </c>
      <c r="M837" s="3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</row>
    <row r="838" customFormat="false" ht="15" hidden="false" customHeight="true" outlineLevel="0" collapsed="false">
      <c r="A838" s="38"/>
      <c r="B838" s="20" t="n">
        <v>759</v>
      </c>
      <c r="C838" s="21" t="s">
        <v>819</v>
      </c>
      <c r="D838" s="22" t="n">
        <v>375536.58</v>
      </c>
      <c r="E838" s="23" t="n">
        <v>392285.51</v>
      </c>
      <c r="F838" s="24" t="n">
        <v>1051</v>
      </c>
      <c r="G838" s="24" t="n">
        <v>2578</v>
      </c>
      <c r="H838" s="25" t="s">
        <v>785</v>
      </c>
      <c r="I838" s="22" t="n">
        <v>988.24</v>
      </c>
      <c r="J838" s="53" t="n">
        <v>0</v>
      </c>
      <c r="K838" s="33" t="n">
        <f aca="false">K818*0.3</f>
        <v>1032.312</v>
      </c>
      <c r="L838" s="33" t="n">
        <v>0</v>
      </c>
      <c r="M838" s="3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</row>
    <row r="839" customFormat="false" ht="15" hidden="false" customHeight="true" outlineLevel="0" collapsed="false">
      <c r="A839" s="38"/>
      <c r="B839" s="26" t="n">
        <v>760</v>
      </c>
      <c r="C839" s="27" t="s">
        <v>820</v>
      </c>
      <c r="D839" s="28" t="n">
        <v>500715.44</v>
      </c>
      <c r="E839" s="29" t="n">
        <v>523047.35</v>
      </c>
      <c r="F839" s="30" t="n">
        <v>1052</v>
      </c>
      <c r="G839" s="30" t="n">
        <v>2579</v>
      </c>
      <c r="H839" s="31" t="s">
        <v>785</v>
      </c>
      <c r="I839" s="28" t="n">
        <v>1164.44</v>
      </c>
      <c r="J839" s="50" t="n">
        <v>0</v>
      </c>
      <c r="K839" s="35" t="n">
        <f aca="false">K819*0.3</f>
        <v>1216.377</v>
      </c>
      <c r="L839" s="35" t="n">
        <v>0</v>
      </c>
      <c r="M839" s="3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</row>
    <row r="840" customFormat="false" ht="15" hidden="false" customHeight="true" outlineLevel="0" collapsed="false">
      <c r="A840" s="38"/>
      <c r="B840" s="20" t="n">
        <v>761</v>
      </c>
      <c r="C840" s="21" t="s">
        <v>821</v>
      </c>
      <c r="D840" s="22" t="n">
        <v>751073.17</v>
      </c>
      <c r="E840" s="23" t="n">
        <v>784571.03</v>
      </c>
      <c r="F840" s="24" t="n">
        <v>1575</v>
      </c>
      <c r="G840" s="24" t="n">
        <v>2580</v>
      </c>
      <c r="H840" s="25" t="s">
        <v>785</v>
      </c>
      <c r="I840" s="22" t="n">
        <v>1397.67</v>
      </c>
      <c r="J840" s="53" t="n">
        <v>0</v>
      </c>
      <c r="K840" s="33" t="n">
        <f aca="false">K820*0.3</f>
        <v>1460.01</v>
      </c>
      <c r="L840" s="33" t="n">
        <v>0</v>
      </c>
      <c r="M840" s="3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</row>
    <row r="841" customFormat="false" ht="15" hidden="false" customHeight="true" outlineLevel="0" collapsed="false">
      <c r="A841" s="38"/>
      <c r="B841" s="26" t="n">
        <v>762</v>
      </c>
      <c r="C841" s="27" t="s">
        <v>822</v>
      </c>
      <c r="D841" s="28" t="n">
        <v>1126609.75</v>
      </c>
      <c r="E841" s="29" t="n">
        <v>1176856.54</v>
      </c>
      <c r="F841" s="30" t="n">
        <v>1576</v>
      </c>
      <c r="G841" s="30" t="n">
        <v>2581</v>
      </c>
      <c r="H841" s="31" t="s">
        <v>785</v>
      </c>
      <c r="I841" s="28" t="n">
        <v>1674.81</v>
      </c>
      <c r="J841" s="50" t="n">
        <v>0</v>
      </c>
      <c r="K841" s="35" t="n">
        <f aca="false">K821*0.3</f>
        <v>1749.51</v>
      </c>
      <c r="L841" s="35" t="n">
        <v>0</v>
      </c>
      <c r="M841" s="3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</row>
    <row r="842" customFormat="false" ht="15" hidden="false" customHeight="true" outlineLevel="0" collapsed="false">
      <c r="A842" s="38"/>
      <c r="B842" s="20" t="n">
        <v>763</v>
      </c>
      <c r="C842" s="21" t="s">
        <v>823</v>
      </c>
      <c r="D842" s="22" t="n">
        <v>1502146.34</v>
      </c>
      <c r="E842" s="23" t="n">
        <v>1569142.07</v>
      </c>
      <c r="F842" s="24" t="n">
        <v>1577</v>
      </c>
      <c r="G842" s="24" t="n">
        <v>2582</v>
      </c>
      <c r="H842" s="25" t="s">
        <v>785</v>
      </c>
      <c r="I842" s="22" t="n">
        <v>1947.39</v>
      </c>
      <c r="J842" s="53" t="n">
        <v>0</v>
      </c>
      <c r="K842" s="33" t="n">
        <f aca="false">K822*0.3</f>
        <v>2034.243</v>
      </c>
      <c r="L842" s="33" t="n">
        <v>0</v>
      </c>
      <c r="M842" s="3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</row>
    <row r="843" customFormat="false" ht="15" hidden="false" customHeight="true" outlineLevel="0" collapsed="false">
      <c r="A843" s="38"/>
      <c r="B843" s="26" t="n">
        <v>764</v>
      </c>
      <c r="C843" s="27" t="s">
        <v>824</v>
      </c>
      <c r="D843" s="28" t="n">
        <v>1502146.34</v>
      </c>
      <c r="E843" s="29" t="n">
        <v>1569142.07</v>
      </c>
      <c r="F843" s="30" t="n">
        <v>1578</v>
      </c>
      <c r="G843" s="30" t="n">
        <v>2583</v>
      </c>
      <c r="H843" s="31" t="s">
        <v>785</v>
      </c>
      <c r="I843" s="28" t="n">
        <v>2127.32</v>
      </c>
      <c r="J843" s="50" t="n">
        <v>0</v>
      </c>
      <c r="K843" s="35" t="n">
        <f aca="false">K823*0.3</f>
        <v>2222.199</v>
      </c>
      <c r="L843" s="35" t="n">
        <v>0</v>
      </c>
      <c r="M843" s="3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</row>
    <row r="844" customFormat="false" ht="30" hidden="false" customHeight="true" outlineLevel="0" collapsed="false">
      <c r="A844" s="38"/>
      <c r="B844" s="20" t="n">
        <v>765</v>
      </c>
      <c r="C844" s="21" t="s">
        <v>825</v>
      </c>
      <c r="D844" s="25" t="s">
        <v>78</v>
      </c>
      <c r="E844" s="33" t="s">
        <v>78</v>
      </c>
      <c r="F844" s="24" t="n">
        <v>984</v>
      </c>
      <c r="G844" s="24" t="n">
        <v>2584</v>
      </c>
      <c r="H844" s="25" t="s">
        <v>785</v>
      </c>
      <c r="I844" s="22" t="n">
        <v>7091.07</v>
      </c>
      <c r="J844" s="53" t="n">
        <v>0</v>
      </c>
      <c r="K844" s="23" t="n">
        <v>7407.33</v>
      </c>
      <c r="L844" s="33" t="n">
        <v>0</v>
      </c>
      <c r="M844" s="3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</row>
    <row r="845" customFormat="false" ht="30" hidden="false" customHeight="true" outlineLevel="0" collapsed="false">
      <c r="A845" s="38"/>
      <c r="B845" s="26" t="n">
        <v>766</v>
      </c>
      <c r="C845" s="27" t="s">
        <v>826</v>
      </c>
      <c r="D845" s="31" t="s">
        <v>78</v>
      </c>
      <c r="E845" s="35" t="s">
        <v>78</v>
      </c>
      <c r="F845" s="30" t="n">
        <v>985</v>
      </c>
      <c r="G845" s="30" t="n">
        <v>2585</v>
      </c>
      <c r="H845" s="31" t="s">
        <v>785</v>
      </c>
      <c r="I845" s="28" t="n">
        <v>25.47</v>
      </c>
      <c r="J845" s="50" t="n">
        <v>0</v>
      </c>
      <c r="K845" s="29" t="n">
        <v>26.61</v>
      </c>
      <c r="L845" s="35" t="n">
        <v>0</v>
      </c>
      <c r="M845" s="3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</row>
    <row r="846" customFormat="false" ht="30" hidden="false" customHeight="true" outlineLevel="0" collapsed="false">
      <c r="A846" s="38"/>
      <c r="B846" s="20" t="n">
        <v>767</v>
      </c>
      <c r="C846" s="21" t="s">
        <v>827</v>
      </c>
      <c r="D846" s="25" t="s">
        <v>78</v>
      </c>
      <c r="E846" s="33" t="s">
        <v>78</v>
      </c>
      <c r="F846" s="24" t="n">
        <v>986</v>
      </c>
      <c r="G846" s="24" t="n">
        <v>2586</v>
      </c>
      <c r="H846" s="25" t="s">
        <v>785</v>
      </c>
      <c r="I846" s="22" t="n">
        <v>4.63</v>
      </c>
      <c r="J846" s="53" t="n">
        <v>0</v>
      </c>
      <c r="K846" s="23" t="n">
        <v>4.84</v>
      </c>
      <c r="L846" s="33" t="n">
        <v>0</v>
      </c>
      <c r="M846" s="3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</row>
    <row r="847" customFormat="false" ht="30" hidden="false" customHeight="true" outlineLevel="0" collapsed="false">
      <c r="A847" s="38"/>
      <c r="B847" s="26" t="n">
        <v>768</v>
      </c>
      <c r="C847" s="27" t="s">
        <v>828</v>
      </c>
      <c r="D847" s="28" t="n">
        <v>625.89</v>
      </c>
      <c r="E847" s="29" t="n">
        <v>653.8</v>
      </c>
      <c r="F847" s="30" t="n">
        <v>987</v>
      </c>
      <c r="G847" s="30" t="n">
        <v>2587</v>
      </c>
      <c r="H847" s="31" t="s">
        <v>785</v>
      </c>
      <c r="I847" s="28" t="n">
        <v>58.93</v>
      </c>
      <c r="J847" s="50" t="n">
        <v>0</v>
      </c>
      <c r="K847" s="35" t="n">
        <f aca="false">K805</f>
        <v>61.56</v>
      </c>
      <c r="L847" s="35" t="n">
        <v>0</v>
      </c>
      <c r="M847" s="3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</row>
    <row r="848" customFormat="false" ht="30" hidden="false" customHeight="true" outlineLevel="0" collapsed="false">
      <c r="A848" s="38"/>
      <c r="B848" s="20" t="n">
        <v>769</v>
      </c>
      <c r="C848" s="21" t="s">
        <v>829</v>
      </c>
      <c r="D848" s="22" t="n">
        <v>1251.79</v>
      </c>
      <c r="E848" s="23" t="n">
        <v>1307.62</v>
      </c>
      <c r="F848" s="24" t="n">
        <v>988</v>
      </c>
      <c r="G848" s="24" t="n">
        <v>2588</v>
      </c>
      <c r="H848" s="25" t="s">
        <v>785</v>
      </c>
      <c r="I848" s="22" t="n">
        <v>89.34</v>
      </c>
      <c r="J848" s="53" t="n">
        <v>0</v>
      </c>
      <c r="K848" s="33" t="n">
        <f aca="false">K806</f>
        <v>93.32</v>
      </c>
      <c r="L848" s="33" t="n">
        <v>0</v>
      </c>
      <c r="M848" s="3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</row>
    <row r="849" customFormat="false" ht="30" hidden="false" customHeight="true" outlineLevel="0" collapsed="false">
      <c r="A849" s="38"/>
      <c r="B849" s="26" t="n">
        <v>770</v>
      </c>
      <c r="C849" s="27" t="s">
        <v>830</v>
      </c>
      <c r="D849" s="28" t="n">
        <v>2503.58</v>
      </c>
      <c r="E849" s="29" t="n">
        <v>2615.24</v>
      </c>
      <c r="F849" s="30" t="n">
        <v>989</v>
      </c>
      <c r="G849" s="30" t="n">
        <v>2589</v>
      </c>
      <c r="H849" s="31" t="s">
        <v>785</v>
      </c>
      <c r="I849" s="28" t="n">
        <v>114.04</v>
      </c>
      <c r="J849" s="50" t="n">
        <v>0</v>
      </c>
      <c r="K849" s="35" t="n">
        <f aca="false">K807</f>
        <v>119.13</v>
      </c>
      <c r="L849" s="35" t="n">
        <v>0</v>
      </c>
      <c r="M849" s="3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</row>
    <row r="850" customFormat="false" ht="30" hidden="false" customHeight="true" outlineLevel="0" collapsed="false">
      <c r="A850" s="38"/>
      <c r="B850" s="20" t="n">
        <v>771</v>
      </c>
      <c r="C850" s="21" t="s">
        <v>831</v>
      </c>
      <c r="D850" s="22" t="n">
        <v>5007.15</v>
      </c>
      <c r="E850" s="23" t="n">
        <v>5230.47</v>
      </c>
      <c r="F850" s="24" t="n">
        <v>990</v>
      </c>
      <c r="G850" s="24" t="n">
        <v>2590</v>
      </c>
      <c r="H850" s="25" t="s">
        <v>785</v>
      </c>
      <c r="I850" s="22" t="n">
        <v>165.38</v>
      </c>
      <c r="J850" s="53" t="n">
        <v>0</v>
      </c>
      <c r="K850" s="33" t="n">
        <f aca="false">K808</f>
        <v>172.76</v>
      </c>
      <c r="L850" s="33" t="n">
        <v>0</v>
      </c>
      <c r="M850" s="3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</row>
    <row r="851" customFormat="false" ht="30" hidden="false" customHeight="true" outlineLevel="0" collapsed="false">
      <c r="A851" s="38"/>
      <c r="B851" s="26" t="n">
        <v>772</v>
      </c>
      <c r="C851" s="27" t="s">
        <v>832</v>
      </c>
      <c r="D851" s="28" t="n">
        <v>10014.3</v>
      </c>
      <c r="E851" s="29" t="n">
        <v>10460.94</v>
      </c>
      <c r="F851" s="30" t="n">
        <v>991</v>
      </c>
      <c r="G851" s="30" t="n">
        <v>2591</v>
      </c>
      <c r="H851" s="31" t="s">
        <v>785</v>
      </c>
      <c r="I851" s="28" t="n">
        <v>325.04</v>
      </c>
      <c r="J851" s="50" t="n">
        <v>0</v>
      </c>
      <c r="K851" s="35" t="n">
        <f aca="false">K809</f>
        <v>339.54</v>
      </c>
      <c r="L851" s="35" t="n">
        <v>0</v>
      </c>
      <c r="M851" s="3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</row>
    <row r="852" customFormat="false" ht="30" hidden="false" customHeight="true" outlineLevel="0" collapsed="false">
      <c r="A852" s="38"/>
      <c r="B852" s="20" t="n">
        <v>773</v>
      </c>
      <c r="C852" s="21" t="s">
        <v>833</v>
      </c>
      <c r="D852" s="22" t="n">
        <v>15021.47</v>
      </c>
      <c r="E852" s="23" t="n">
        <v>15691.43</v>
      </c>
      <c r="F852" s="24" t="n">
        <v>992</v>
      </c>
      <c r="G852" s="24" t="n">
        <v>2592</v>
      </c>
      <c r="H852" s="25" t="s">
        <v>785</v>
      </c>
      <c r="I852" s="22" t="n">
        <v>347.84</v>
      </c>
      <c r="J852" s="53" t="n">
        <v>0</v>
      </c>
      <c r="K852" s="33" t="n">
        <f aca="false">K810</f>
        <v>363.35</v>
      </c>
      <c r="L852" s="33" t="n">
        <v>0</v>
      </c>
      <c r="M852" s="3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</row>
    <row r="853" customFormat="false" ht="30" hidden="false" customHeight="true" outlineLevel="0" collapsed="false">
      <c r="A853" s="38"/>
      <c r="B853" s="26" t="n">
        <v>774</v>
      </c>
      <c r="C853" s="27" t="s">
        <v>834</v>
      </c>
      <c r="D853" s="28" t="n">
        <v>25035.77</v>
      </c>
      <c r="E853" s="29" t="n">
        <v>26152.37</v>
      </c>
      <c r="F853" s="30" t="n">
        <v>993</v>
      </c>
      <c r="G853" s="30" t="n">
        <v>2593</v>
      </c>
      <c r="H853" s="31" t="s">
        <v>785</v>
      </c>
      <c r="I853" s="28" t="n">
        <v>442.89</v>
      </c>
      <c r="J853" s="50" t="n">
        <v>0</v>
      </c>
      <c r="K853" s="35" t="n">
        <f aca="false">K811</f>
        <v>462.64</v>
      </c>
      <c r="L853" s="35" t="n">
        <v>0</v>
      </c>
      <c r="M853" s="3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</row>
    <row r="854" customFormat="false" ht="30" hidden="false" customHeight="true" outlineLevel="0" collapsed="false">
      <c r="A854" s="38"/>
      <c r="B854" s="20" t="n">
        <v>775</v>
      </c>
      <c r="C854" s="21" t="s">
        <v>835</v>
      </c>
      <c r="D854" s="22" t="n">
        <v>37553.65</v>
      </c>
      <c r="E854" s="23" t="n">
        <v>39228.54</v>
      </c>
      <c r="F854" s="24" t="n">
        <v>994</v>
      </c>
      <c r="G854" s="24" t="n">
        <v>2594</v>
      </c>
      <c r="H854" s="25" t="s">
        <v>785</v>
      </c>
      <c r="I854" s="22" t="n">
        <v>560.75</v>
      </c>
      <c r="J854" s="53" t="n">
        <v>0</v>
      </c>
      <c r="K854" s="33" t="n">
        <f aca="false">K812</f>
        <v>585.76</v>
      </c>
      <c r="L854" s="33" t="n">
        <v>0</v>
      </c>
      <c r="M854" s="3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</row>
    <row r="855" customFormat="false" ht="30" hidden="false" customHeight="true" outlineLevel="0" collapsed="false">
      <c r="A855" s="38"/>
      <c r="B855" s="26" t="n">
        <v>776</v>
      </c>
      <c r="C855" s="27" t="s">
        <v>836</v>
      </c>
      <c r="D855" s="28" t="n">
        <v>50071.55</v>
      </c>
      <c r="E855" s="29" t="n">
        <v>52304.74</v>
      </c>
      <c r="F855" s="30" t="n">
        <v>995</v>
      </c>
      <c r="G855" s="30" t="n">
        <v>2595</v>
      </c>
      <c r="H855" s="31" t="s">
        <v>785</v>
      </c>
      <c r="I855" s="28" t="n">
        <v>743.22</v>
      </c>
      <c r="J855" s="50" t="n">
        <v>0</v>
      </c>
      <c r="K855" s="35" t="n">
        <f aca="false">K813</f>
        <v>776.37</v>
      </c>
      <c r="L855" s="35" t="n">
        <v>0</v>
      </c>
      <c r="M855" s="3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</row>
    <row r="856" customFormat="false" ht="30" hidden="false" customHeight="true" outlineLevel="0" collapsed="false">
      <c r="A856" s="38"/>
      <c r="B856" s="20" t="n">
        <v>777</v>
      </c>
      <c r="C856" s="21" t="s">
        <v>837</v>
      </c>
      <c r="D856" s="22" t="n">
        <v>62589.43</v>
      </c>
      <c r="E856" s="23" t="n">
        <v>65380.92</v>
      </c>
      <c r="F856" s="24" t="n">
        <v>996</v>
      </c>
      <c r="G856" s="24" t="n">
        <v>2596</v>
      </c>
      <c r="H856" s="25" t="s">
        <v>785</v>
      </c>
      <c r="I856" s="22" t="n">
        <v>883.87</v>
      </c>
      <c r="J856" s="53" t="n">
        <v>0</v>
      </c>
      <c r="K856" s="33" t="n">
        <f aca="false">K814</f>
        <v>923.29</v>
      </c>
      <c r="L856" s="33" t="n">
        <v>0</v>
      </c>
      <c r="M856" s="3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</row>
    <row r="857" customFormat="false" ht="30" hidden="false" customHeight="true" outlineLevel="0" collapsed="false">
      <c r="A857" s="38"/>
      <c r="B857" s="26" t="n">
        <v>778</v>
      </c>
      <c r="C857" s="27" t="s">
        <v>838</v>
      </c>
      <c r="D857" s="28" t="n">
        <v>100143.09</v>
      </c>
      <c r="E857" s="29" t="n">
        <v>104609.47</v>
      </c>
      <c r="F857" s="30" t="n">
        <v>997</v>
      </c>
      <c r="G857" s="30" t="n">
        <v>2597</v>
      </c>
      <c r="H857" s="31" t="s">
        <v>785</v>
      </c>
      <c r="I857" s="28" t="n">
        <v>1239.33</v>
      </c>
      <c r="J857" s="50" t="n">
        <v>0</v>
      </c>
      <c r="K857" s="35" t="n">
        <f aca="false">K815</f>
        <v>1294.6</v>
      </c>
      <c r="L857" s="35" t="n">
        <v>0</v>
      </c>
      <c r="M857" s="3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</row>
    <row r="858" customFormat="false" ht="30" hidden="false" customHeight="true" outlineLevel="0" collapsed="false">
      <c r="A858" s="38"/>
      <c r="B858" s="20" t="n">
        <v>779</v>
      </c>
      <c r="C858" s="21" t="s">
        <v>839</v>
      </c>
      <c r="D858" s="22" t="n">
        <v>150214.64</v>
      </c>
      <c r="E858" s="23" t="n">
        <v>156914.21</v>
      </c>
      <c r="F858" s="24" t="n">
        <v>998</v>
      </c>
      <c r="G858" s="24" t="n">
        <v>2598</v>
      </c>
      <c r="H858" s="25" t="s">
        <v>785</v>
      </c>
      <c r="I858" s="22" t="n">
        <v>1862.8</v>
      </c>
      <c r="J858" s="53" t="n">
        <v>0</v>
      </c>
      <c r="K858" s="33" t="n">
        <f aca="false">K816</f>
        <v>1945.88</v>
      </c>
      <c r="L858" s="33" t="n">
        <v>0</v>
      </c>
      <c r="M858" s="3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</row>
    <row r="859" customFormat="false" ht="30" hidden="false" customHeight="true" outlineLevel="0" collapsed="false">
      <c r="A859" s="38"/>
      <c r="B859" s="26" t="n">
        <v>780</v>
      </c>
      <c r="C859" s="27" t="s">
        <v>840</v>
      </c>
      <c r="D859" s="28" t="n">
        <v>250357.73</v>
      </c>
      <c r="E859" s="29" t="n">
        <v>261523.68</v>
      </c>
      <c r="F859" s="30" t="n">
        <v>999</v>
      </c>
      <c r="G859" s="30" t="n">
        <v>2599</v>
      </c>
      <c r="H859" s="31" t="s">
        <v>785</v>
      </c>
      <c r="I859" s="28" t="n">
        <v>2509.08</v>
      </c>
      <c r="J859" s="50" t="n">
        <v>0</v>
      </c>
      <c r="K859" s="35" t="n">
        <f aca="false">K817</f>
        <v>2620.98</v>
      </c>
      <c r="L859" s="35" t="n">
        <v>0</v>
      </c>
      <c r="M859" s="3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</row>
    <row r="860" customFormat="false" ht="30" hidden="false" customHeight="true" outlineLevel="0" collapsed="false">
      <c r="A860" s="38"/>
      <c r="B860" s="20" t="n">
        <v>781</v>
      </c>
      <c r="C860" s="21" t="s">
        <v>841</v>
      </c>
      <c r="D860" s="22" t="n">
        <v>375536.58</v>
      </c>
      <c r="E860" s="23" t="n">
        <v>392285.51</v>
      </c>
      <c r="F860" s="24" t="n">
        <v>1000</v>
      </c>
      <c r="G860" s="24" t="n">
        <v>2600</v>
      </c>
      <c r="H860" s="25" t="s">
        <v>785</v>
      </c>
      <c r="I860" s="22" t="n">
        <v>3294.12</v>
      </c>
      <c r="J860" s="53" t="n">
        <v>0</v>
      </c>
      <c r="K860" s="33" t="n">
        <f aca="false">K818</f>
        <v>3441.04</v>
      </c>
      <c r="L860" s="33" t="n">
        <v>0</v>
      </c>
      <c r="M860" s="3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</row>
    <row r="861" customFormat="false" ht="30" hidden="false" customHeight="true" outlineLevel="0" collapsed="false">
      <c r="A861" s="38"/>
      <c r="B861" s="26" t="n">
        <v>782</v>
      </c>
      <c r="C861" s="27" t="s">
        <v>842</v>
      </c>
      <c r="D861" s="28" t="n">
        <v>500715.44</v>
      </c>
      <c r="E861" s="29" t="n">
        <v>523047.35</v>
      </c>
      <c r="F861" s="30" t="n">
        <v>1001</v>
      </c>
      <c r="G861" s="30" t="n">
        <v>2601</v>
      </c>
      <c r="H861" s="31" t="s">
        <v>785</v>
      </c>
      <c r="I861" s="28" t="n">
        <v>3881.48</v>
      </c>
      <c r="J861" s="50" t="n">
        <v>0</v>
      </c>
      <c r="K861" s="35" t="n">
        <f aca="false">K819</f>
        <v>4054.59</v>
      </c>
      <c r="L861" s="35" t="n">
        <v>0</v>
      </c>
      <c r="M861" s="3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</row>
    <row r="862" customFormat="false" ht="30" hidden="false" customHeight="true" outlineLevel="0" collapsed="false">
      <c r="A862" s="38"/>
      <c r="B862" s="20" t="n">
        <v>783</v>
      </c>
      <c r="C862" s="21" t="s">
        <v>843</v>
      </c>
      <c r="D862" s="22" t="n">
        <v>751073.17</v>
      </c>
      <c r="E862" s="23" t="n">
        <v>784571.03</v>
      </c>
      <c r="F862" s="24" t="n">
        <v>1524</v>
      </c>
      <c r="G862" s="24" t="n">
        <v>2602</v>
      </c>
      <c r="H862" s="25" t="s">
        <v>785</v>
      </c>
      <c r="I862" s="22" t="n">
        <v>4658.91</v>
      </c>
      <c r="J862" s="53" t="n">
        <v>0</v>
      </c>
      <c r="K862" s="33" t="n">
        <f aca="false">K820</f>
        <v>4866.7</v>
      </c>
      <c r="L862" s="33" t="n">
        <v>0</v>
      </c>
      <c r="M862" s="3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</row>
    <row r="863" customFormat="false" ht="30" hidden="false" customHeight="true" outlineLevel="0" collapsed="false">
      <c r="A863" s="38"/>
      <c r="B863" s="26" t="n">
        <v>784</v>
      </c>
      <c r="C863" s="27" t="s">
        <v>844</v>
      </c>
      <c r="D863" s="28" t="n">
        <v>1126609.75</v>
      </c>
      <c r="E863" s="29" t="n">
        <v>1176856.54</v>
      </c>
      <c r="F863" s="30" t="n">
        <v>1525</v>
      </c>
      <c r="G863" s="30" t="n">
        <v>2603</v>
      </c>
      <c r="H863" s="31" t="s">
        <v>785</v>
      </c>
      <c r="I863" s="28" t="n">
        <v>5582.71</v>
      </c>
      <c r="J863" s="50" t="n">
        <v>0</v>
      </c>
      <c r="K863" s="35" t="n">
        <f aca="false">K821</f>
        <v>5831.7</v>
      </c>
      <c r="L863" s="35" t="n">
        <v>0</v>
      </c>
      <c r="M863" s="3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</row>
    <row r="864" customFormat="false" ht="30" hidden="false" customHeight="true" outlineLevel="0" collapsed="false">
      <c r="A864" s="38"/>
      <c r="B864" s="20" t="n">
        <v>785</v>
      </c>
      <c r="C864" s="21" t="s">
        <v>845</v>
      </c>
      <c r="D864" s="22" t="n">
        <v>1502146.34</v>
      </c>
      <c r="E864" s="23" t="n">
        <v>1569142.07</v>
      </c>
      <c r="F864" s="24" t="n">
        <v>1526</v>
      </c>
      <c r="G864" s="24" t="n">
        <v>2604</v>
      </c>
      <c r="H864" s="25" t="s">
        <v>785</v>
      </c>
      <c r="I864" s="22" t="n">
        <v>6491.3</v>
      </c>
      <c r="J864" s="53" t="n">
        <v>0</v>
      </c>
      <c r="K864" s="33" t="n">
        <f aca="false">K822</f>
        <v>6780.81</v>
      </c>
      <c r="L864" s="33" t="n">
        <v>0</v>
      </c>
      <c r="M864" s="3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</row>
    <row r="865" customFormat="false" ht="30" hidden="false" customHeight="true" outlineLevel="0" collapsed="false">
      <c r="A865" s="38"/>
      <c r="B865" s="26" t="n">
        <v>786</v>
      </c>
      <c r="C865" s="27" t="s">
        <v>846</v>
      </c>
      <c r="D865" s="28" t="n">
        <v>1502146.34</v>
      </c>
      <c r="E865" s="29" t="n">
        <v>1569142.07</v>
      </c>
      <c r="F865" s="30" t="n">
        <v>1527</v>
      </c>
      <c r="G865" s="30" t="n">
        <v>2605</v>
      </c>
      <c r="H865" s="31" t="s">
        <v>785</v>
      </c>
      <c r="I865" s="28" t="n">
        <v>7091.07</v>
      </c>
      <c r="J865" s="50" t="n">
        <v>0</v>
      </c>
      <c r="K865" s="35" t="n">
        <f aca="false">K823</f>
        <v>7407.33</v>
      </c>
      <c r="L865" s="35" t="n">
        <v>0</v>
      </c>
      <c r="M865" s="3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</row>
    <row r="866" customFormat="false" ht="30" hidden="false" customHeight="true" outlineLevel="0" collapsed="false">
      <c r="A866" s="38"/>
      <c r="B866" s="20" t="n">
        <v>787</v>
      </c>
      <c r="C866" s="21" t="s">
        <v>847</v>
      </c>
      <c r="D866" s="25" t="s">
        <v>78</v>
      </c>
      <c r="E866" s="33" t="s">
        <v>78</v>
      </c>
      <c r="F866" s="24" t="n">
        <v>1003</v>
      </c>
      <c r="G866" s="24" t="n">
        <v>2606</v>
      </c>
      <c r="H866" s="25" t="s">
        <v>785</v>
      </c>
      <c r="I866" s="22" t="n">
        <v>364.17</v>
      </c>
      <c r="J866" s="53" t="n">
        <v>0</v>
      </c>
      <c r="K866" s="23" t="n">
        <v>380.41</v>
      </c>
      <c r="L866" s="33" t="n">
        <v>0</v>
      </c>
      <c r="M866" s="3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</row>
    <row r="867" customFormat="false" ht="30" hidden="false" customHeight="true" outlineLevel="0" collapsed="false">
      <c r="A867" s="38"/>
      <c r="B867" s="26" t="n">
        <v>788</v>
      </c>
      <c r="C867" s="27" t="s">
        <v>848</v>
      </c>
      <c r="D867" s="31" t="s">
        <v>78</v>
      </c>
      <c r="E867" s="35" t="s">
        <v>78</v>
      </c>
      <c r="F867" s="30" t="n">
        <v>1004</v>
      </c>
      <c r="G867" s="30" t="n">
        <v>2607</v>
      </c>
      <c r="H867" s="31" t="s">
        <v>785</v>
      </c>
      <c r="I867" s="28" t="n">
        <v>7.11</v>
      </c>
      <c r="J867" s="50" t="n">
        <v>0</v>
      </c>
      <c r="K867" s="29" t="n">
        <v>7.43</v>
      </c>
      <c r="L867" s="35" t="n">
        <v>0</v>
      </c>
      <c r="M867" s="3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</row>
    <row r="868" customFormat="false" ht="30" hidden="false" customHeight="true" outlineLevel="0" collapsed="false">
      <c r="A868" s="38"/>
      <c r="B868" s="20" t="n">
        <v>789</v>
      </c>
      <c r="C868" s="21" t="s">
        <v>849</v>
      </c>
      <c r="D868" s="25" t="s">
        <v>78</v>
      </c>
      <c r="E868" s="33" t="s">
        <v>78</v>
      </c>
      <c r="F868" s="24" t="n">
        <v>1005</v>
      </c>
      <c r="G868" s="24" t="n">
        <v>2608</v>
      </c>
      <c r="H868" s="25" t="s">
        <v>785</v>
      </c>
      <c r="I868" s="22" t="n">
        <v>42.63</v>
      </c>
      <c r="J868" s="53" t="n">
        <v>0</v>
      </c>
      <c r="K868" s="23" t="n">
        <v>44.53</v>
      </c>
      <c r="L868" s="33" t="n">
        <v>0</v>
      </c>
      <c r="M868" s="3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</row>
    <row r="869" customFormat="false" ht="15" hidden="false" customHeight="true" outlineLevel="0" collapsed="false">
      <c r="A869" s="38"/>
      <c r="B869" s="26" t="n">
        <v>790</v>
      </c>
      <c r="C869" s="27" t="s">
        <v>850</v>
      </c>
      <c r="D869" s="28" t="n">
        <v>625.89</v>
      </c>
      <c r="E869" s="29" t="n">
        <v>653.8</v>
      </c>
      <c r="F869" s="30" t="n">
        <v>1006</v>
      </c>
      <c r="G869" s="30" t="n">
        <v>2609</v>
      </c>
      <c r="H869" s="31" t="s">
        <v>785</v>
      </c>
      <c r="I869" s="28" t="n">
        <v>29.47</v>
      </c>
      <c r="J869" s="50" t="n">
        <v>0</v>
      </c>
      <c r="K869" s="35" t="n">
        <f aca="false">K805*0.5</f>
        <v>30.78</v>
      </c>
      <c r="L869" s="35" t="n">
        <v>0</v>
      </c>
      <c r="M869" s="3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</row>
    <row r="870" customFormat="false" ht="15" hidden="false" customHeight="true" outlineLevel="0" collapsed="false">
      <c r="A870" s="38"/>
      <c r="B870" s="20" t="n">
        <v>791</v>
      </c>
      <c r="C870" s="21" t="s">
        <v>851</v>
      </c>
      <c r="D870" s="22" t="n">
        <v>1251.79</v>
      </c>
      <c r="E870" s="23" t="n">
        <v>1307.62</v>
      </c>
      <c r="F870" s="24" t="n">
        <v>1007</v>
      </c>
      <c r="G870" s="24" t="n">
        <v>2610</v>
      </c>
      <c r="H870" s="25" t="s">
        <v>785</v>
      </c>
      <c r="I870" s="22" t="n">
        <v>44.67</v>
      </c>
      <c r="J870" s="53" t="n">
        <v>0</v>
      </c>
      <c r="K870" s="33" t="n">
        <f aca="false">K806*0.5</f>
        <v>46.66</v>
      </c>
      <c r="L870" s="33" t="n">
        <v>0</v>
      </c>
      <c r="M870" s="3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</row>
    <row r="871" customFormat="false" ht="15" hidden="false" customHeight="true" outlineLevel="0" collapsed="false">
      <c r="A871" s="38"/>
      <c r="B871" s="26" t="n">
        <v>792</v>
      </c>
      <c r="C871" s="27" t="s">
        <v>852</v>
      </c>
      <c r="D871" s="28" t="n">
        <v>2503.58</v>
      </c>
      <c r="E871" s="29" t="n">
        <v>2615.24</v>
      </c>
      <c r="F871" s="30" t="n">
        <v>1008</v>
      </c>
      <c r="G871" s="30" t="n">
        <v>2611</v>
      </c>
      <c r="H871" s="31" t="s">
        <v>785</v>
      </c>
      <c r="I871" s="28" t="n">
        <v>57.03</v>
      </c>
      <c r="J871" s="50" t="n">
        <v>0</v>
      </c>
      <c r="K871" s="35" t="n">
        <f aca="false">K807*0.5</f>
        <v>59.565</v>
      </c>
      <c r="L871" s="35" t="n">
        <v>0</v>
      </c>
      <c r="M871" s="3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</row>
    <row r="872" customFormat="false" ht="15" hidden="false" customHeight="true" outlineLevel="0" collapsed="false">
      <c r="A872" s="38"/>
      <c r="B872" s="20" t="n">
        <v>793</v>
      </c>
      <c r="C872" s="21" t="s">
        <v>853</v>
      </c>
      <c r="D872" s="22" t="n">
        <v>5007.15</v>
      </c>
      <c r="E872" s="23" t="n">
        <v>5230.47</v>
      </c>
      <c r="F872" s="24" t="n">
        <v>1009</v>
      </c>
      <c r="G872" s="24" t="n">
        <v>2612</v>
      </c>
      <c r="H872" s="25" t="s">
        <v>785</v>
      </c>
      <c r="I872" s="22" t="n">
        <v>82.68</v>
      </c>
      <c r="J872" s="53" t="n">
        <v>0</v>
      </c>
      <c r="K872" s="33" t="n">
        <f aca="false">K808*0.5</f>
        <v>86.38</v>
      </c>
      <c r="L872" s="33" t="n">
        <v>0</v>
      </c>
      <c r="M872" s="3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</row>
    <row r="873" customFormat="false" ht="15" hidden="false" customHeight="true" outlineLevel="0" collapsed="false">
      <c r="A873" s="38"/>
      <c r="B873" s="26" t="n">
        <v>794</v>
      </c>
      <c r="C873" s="27" t="s">
        <v>854</v>
      </c>
      <c r="D873" s="28" t="n">
        <v>10014.3</v>
      </c>
      <c r="E873" s="29" t="n">
        <v>10460.94</v>
      </c>
      <c r="F873" s="30" t="n">
        <v>1010</v>
      </c>
      <c r="G873" s="30" t="n">
        <v>2613</v>
      </c>
      <c r="H873" s="31" t="s">
        <v>785</v>
      </c>
      <c r="I873" s="28" t="n">
        <v>162.53</v>
      </c>
      <c r="J873" s="50" t="n">
        <v>0</v>
      </c>
      <c r="K873" s="35" t="n">
        <f aca="false">K809*0.5</f>
        <v>169.77</v>
      </c>
      <c r="L873" s="35" t="n">
        <v>0</v>
      </c>
      <c r="M873" s="3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</row>
    <row r="874" customFormat="false" ht="15" hidden="false" customHeight="true" outlineLevel="0" collapsed="false">
      <c r="A874" s="38"/>
      <c r="B874" s="20" t="n">
        <v>795</v>
      </c>
      <c r="C874" s="21" t="s">
        <v>855</v>
      </c>
      <c r="D874" s="22" t="n">
        <v>15021.47</v>
      </c>
      <c r="E874" s="23" t="n">
        <v>15691.43</v>
      </c>
      <c r="F874" s="24" t="n">
        <v>1011</v>
      </c>
      <c r="G874" s="24" t="n">
        <v>2614</v>
      </c>
      <c r="H874" s="25" t="s">
        <v>785</v>
      </c>
      <c r="I874" s="22" t="n">
        <v>173.92</v>
      </c>
      <c r="J874" s="53" t="n">
        <v>0</v>
      </c>
      <c r="K874" s="33" t="n">
        <f aca="false">K810*0.5</f>
        <v>181.675</v>
      </c>
      <c r="L874" s="33" t="n">
        <v>0</v>
      </c>
      <c r="M874" s="3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</row>
    <row r="875" customFormat="false" ht="15" hidden="false" customHeight="true" outlineLevel="0" collapsed="false">
      <c r="A875" s="38"/>
      <c r="B875" s="26" t="n">
        <v>796</v>
      </c>
      <c r="C875" s="27" t="s">
        <v>856</v>
      </c>
      <c r="D875" s="28" t="n">
        <v>25035.77</v>
      </c>
      <c r="E875" s="29" t="n">
        <v>26152.37</v>
      </c>
      <c r="F875" s="30" t="n">
        <v>1012</v>
      </c>
      <c r="G875" s="30" t="n">
        <v>2615</v>
      </c>
      <c r="H875" s="31" t="s">
        <v>785</v>
      </c>
      <c r="I875" s="28" t="n">
        <v>221.44</v>
      </c>
      <c r="J875" s="50" t="n">
        <v>0</v>
      </c>
      <c r="K875" s="35" t="n">
        <f aca="false">K811*0.5</f>
        <v>231.32</v>
      </c>
      <c r="L875" s="35" t="n">
        <v>0</v>
      </c>
      <c r="M875" s="3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</row>
    <row r="876" customFormat="false" ht="15" hidden="false" customHeight="true" outlineLevel="0" collapsed="false">
      <c r="A876" s="38"/>
      <c r="B876" s="20" t="n">
        <v>797</v>
      </c>
      <c r="C876" s="21" t="s">
        <v>857</v>
      </c>
      <c r="D876" s="22" t="n">
        <v>37553.65</v>
      </c>
      <c r="E876" s="23" t="n">
        <v>39228.54</v>
      </c>
      <c r="F876" s="24" t="n">
        <v>1013</v>
      </c>
      <c r="G876" s="24" t="n">
        <v>2616</v>
      </c>
      <c r="H876" s="25" t="s">
        <v>785</v>
      </c>
      <c r="I876" s="22" t="n">
        <v>280.38</v>
      </c>
      <c r="J876" s="53" t="n">
        <v>0</v>
      </c>
      <c r="K876" s="33" t="n">
        <f aca="false">K812*0.5</f>
        <v>292.88</v>
      </c>
      <c r="L876" s="33" t="n">
        <v>0</v>
      </c>
      <c r="M876" s="3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</row>
    <row r="877" customFormat="false" ht="15" hidden="false" customHeight="true" outlineLevel="0" collapsed="false">
      <c r="A877" s="38"/>
      <c r="B877" s="26" t="n">
        <v>798</v>
      </c>
      <c r="C877" s="27" t="s">
        <v>858</v>
      </c>
      <c r="D877" s="28" t="n">
        <v>50071.55</v>
      </c>
      <c r="E877" s="29" t="n">
        <v>52304.74</v>
      </c>
      <c r="F877" s="30" t="n">
        <v>1014</v>
      </c>
      <c r="G877" s="30" t="n">
        <v>2617</v>
      </c>
      <c r="H877" s="31" t="s">
        <v>785</v>
      </c>
      <c r="I877" s="28" t="n">
        <v>371.61</v>
      </c>
      <c r="J877" s="50" t="n">
        <v>0</v>
      </c>
      <c r="K877" s="35" t="n">
        <f aca="false">K813*0.5</f>
        <v>388.185</v>
      </c>
      <c r="L877" s="35" t="n">
        <v>0</v>
      </c>
      <c r="M877" s="3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</row>
    <row r="878" customFormat="false" ht="15" hidden="false" customHeight="true" outlineLevel="0" collapsed="false">
      <c r="A878" s="38"/>
      <c r="B878" s="20" t="n">
        <v>799</v>
      </c>
      <c r="C878" s="21" t="s">
        <v>859</v>
      </c>
      <c r="D878" s="22" t="n">
        <v>62589.43</v>
      </c>
      <c r="E878" s="23" t="n">
        <v>65380.92</v>
      </c>
      <c r="F878" s="24" t="n">
        <v>1015</v>
      </c>
      <c r="G878" s="24" t="n">
        <v>2618</v>
      </c>
      <c r="H878" s="25" t="s">
        <v>785</v>
      </c>
      <c r="I878" s="22" t="n">
        <v>441.94</v>
      </c>
      <c r="J878" s="53" t="n">
        <v>0</v>
      </c>
      <c r="K878" s="33" t="n">
        <f aca="false">K814*0.5</f>
        <v>461.645</v>
      </c>
      <c r="L878" s="33" t="n">
        <v>0</v>
      </c>
      <c r="M878" s="3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</row>
    <row r="879" customFormat="false" ht="15" hidden="false" customHeight="true" outlineLevel="0" collapsed="false">
      <c r="A879" s="38"/>
      <c r="B879" s="26" t="n">
        <v>800</v>
      </c>
      <c r="C879" s="27" t="s">
        <v>860</v>
      </c>
      <c r="D879" s="28" t="n">
        <v>100143.09</v>
      </c>
      <c r="E879" s="29" t="n">
        <v>104609.47</v>
      </c>
      <c r="F879" s="30" t="n">
        <v>1016</v>
      </c>
      <c r="G879" s="30" t="n">
        <v>2619</v>
      </c>
      <c r="H879" s="31" t="s">
        <v>785</v>
      </c>
      <c r="I879" s="28" t="n">
        <v>619.66</v>
      </c>
      <c r="J879" s="50" t="n">
        <v>0</v>
      </c>
      <c r="K879" s="35" t="n">
        <f aca="false">K815*0.5</f>
        <v>647.3</v>
      </c>
      <c r="L879" s="35" t="n">
        <v>0</v>
      </c>
      <c r="M879" s="3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</row>
    <row r="880" customFormat="false" ht="15" hidden="false" customHeight="true" outlineLevel="0" collapsed="false">
      <c r="A880" s="38"/>
      <c r="B880" s="20" t="n">
        <v>801</v>
      </c>
      <c r="C880" s="21" t="s">
        <v>861</v>
      </c>
      <c r="D880" s="22" t="n">
        <v>150214.64</v>
      </c>
      <c r="E880" s="23" t="n">
        <v>156914.21</v>
      </c>
      <c r="F880" s="24" t="n">
        <v>1017</v>
      </c>
      <c r="G880" s="24" t="n">
        <v>2620</v>
      </c>
      <c r="H880" s="25" t="s">
        <v>785</v>
      </c>
      <c r="I880" s="22" t="n">
        <v>931.4</v>
      </c>
      <c r="J880" s="53" t="n">
        <v>0</v>
      </c>
      <c r="K880" s="33" t="n">
        <f aca="false">K816*0.5</f>
        <v>972.94</v>
      </c>
      <c r="L880" s="33" t="n">
        <v>0</v>
      </c>
      <c r="M880" s="3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</row>
    <row r="881" customFormat="false" ht="15" hidden="false" customHeight="true" outlineLevel="0" collapsed="false">
      <c r="A881" s="38"/>
      <c r="B881" s="26" t="n">
        <v>802</v>
      </c>
      <c r="C881" s="27" t="s">
        <v>862</v>
      </c>
      <c r="D881" s="28" t="n">
        <v>250357.73</v>
      </c>
      <c r="E881" s="29" t="n">
        <v>261523.68</v>
      </c>
      <c r="F881" s="30" t="n">
        <v>1018</v>
      </c>
      <c r="G881" s="30" t="n">
        <v>2621</v>
      </c>
      <c r="H881" s="31" t="s">
        <v>785</v>
      </c>
      <c r="I881" s="28" t="n">
        <v>1254.54</v>
      </c>
      <c r="J881" s="50" t="n">
        <v>0</v>
      </c>
      <c r="K881" s="35" t="n">
        <f aca="false">K817*0.5</f>
        <v>1310.49</v>
      </c>
      <c r="L881" s="35" t="n">
        <v>0</v>
      </c>
      <c r="M881" s="3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</row>
    <row r="882" customFormat="false" ht="15" hidden="false" customHeight="true" outlineLevel="0" collapsed="false">
      <c r="A882" s="38"/>
      <c r="B882" s="20" t="n">
        <v>803</v>
      </c>
      <c r="C882" s="21" t="s">
        <v>863</v>
      </c>
      <c r="D882" s="22" t="n">
        <v>375536.58</v>
      </c>
      <c r="E882" s="23" t="n">
        <v>392285.51</v>
      </c>
      <c r="F882" s="24" t="n">
        <v>1019</v>
      </c>
      <c r="G882" s="24" t="n">
        <v>2622</v>
      </c>
      <c r="H882" s="25" t="s">
        <v>785</v>
      </c>
      <c r="I882" s="22" t="n">
        <v>1647.07</v>
      </c>
      <c r="J882" s="53" t="n">
        <v>0</v>
      </c>
      <c r="K882" s="33" t="n">
        <f aca="false">K818*0.5</f>
        <v>1720.52</v>
      </c>
      <c r="L882" s="33" t="n">
        <v>0</v>
      </c>
      <c r="M882" s="3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</row>
    <row r="883" customFormat="false" ht="15" hidden="false" customHeight="true" outlineLevel="0" collapsed="false">
      <c r="A883" s="38"/>
      <c r="B883" s="26" t="n">
        <v>804</v>
      </c>
      <c r="C883" s="27" t="s">
        <v>864</v>
      </c>
      <c r="D883" s="28" t="n">
        <v>500715.44</v>
      </c>
      <c r="E883" s="29" t="n">
        <v>523047.35</v>
      </c>
      <c r="F883" s="30" t="n">
        <v>1020</v>
      </c>
      <c r="G883" s="30" t="n">
        <v>2623</v>
      </c>
      <c r="H883" s="31" t="s">
        <v>785</v>
      </c>
      <c r="I883" s="28" t="n">
        <v>1940.75</v>
      </c>
      <c r="J883" s="50" t="n">
        <v>0</v>
      </c>
      <c r="K883" s="35" t="n">
        <f aca="false">K819*0.5</f>
        <v>2027.295</v>
      </c>
      <c r="L883" s="35" t="n">
        <v>0</v>
      </c>
      <c r="M883" s="3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</row>
    <row r="884" customFormat="false" ht="15" hidden="false" customHeight="true" outlineLevel="0" collapsed="false">
      <c r="A884" s="38"/>
      <c r="B884" s="20" t="n">
        <v>805</v>
      </c>
      <c r="C884" s="21" t="s">
        <v>865</v>
      </c>
      <c r="D884" s="22" t="n">
        <v>751073.17</v>
      </c>
      <c r="E884" s="23" t="n">
        <v>784571.03</v>
      </c>
      <c r="F884" s="24" t="n">
        <v>1528</v>
      </c>
      <c r="G884" s="24" t="n">
        <v>2624</v>
      </c>
      <c r="H884" s="25" t="s">
        <v>785</v>
      </c>
      <c r="I884" s="22" t="n">
        <v>2329.46</v>
      </c>
      <c r="J884" s="53" t="n">
        <v>0</v>
      </c>
      <c r="K884" s="33" t="n">
        <f aca="false">K820*0.5</f>
        <v>2433.35</v>
      </c>
      <c r="L884" s="33" t="n">
        <v>0</v>
      </c>
      <c r="M884" s="3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</row>
    <row r="885" customFormat="false" ht="15" hidden="false" customHeight="true" outlineLevel="0" collapsed="false">
      <c r="A885" s="38"/>
      <c r="B885" s="26" t="n">
        <v>806</v>
      </c>
      <c r="C885" s="27" t="s">
        <v>866</v>
      </c>
      <c r="D885" s="28" t="n">
        <v>1126609.75</v>
      </c>
      <c r="E885" s="29" t="n">
        <v>1176856.54</v>
      </c>
      <c r="F885" s="30" t="n">
        <v>1529</v>
      </c>
      <c r="G885" s="30" t="n">
        <v>2625</v>
      </c>
      <c r="H885" s="31" t="s">
        <v>785</v>
      </c>
      <c r="I885" s="28" t="n">
        <v>2791.36</v>
      </c>
      <c r="J885" s="50" t="n">
        <v>0</v>
      </c>
      <c r="K885" s="35" t="n">
        <f aca="false">K821*0.5</f>
        <v>2915.85</v>
      </c>
      <c r="L885" s="35" t="n">
        <v>0</v>
      </c>
      <c r="M885" s="3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</row>
    <row r="886" customFormat="false" ht="15" hidden="false" customHeight="true" outlineLevel="0" collapsed="false">
      <c r="A886" s="38"/>
      <c r="B886" s="20" t="n">
        <v>807</v>
      </c>
      <c r="C886" s="21" t="s">
        <v>867</v>
      </c>
      <c r="D886" s="22" t="n">
        <v>1502146.34</v>
      </c>
      <c r="E886" s="23" t="n">
        <v>1569142.07</v>
      </c>
      <c r="F886" s="24" t="n">
        <v>1530</v>
      </c>
      <c r="G886" s="24" t="n">
        <v>2626</v>
      </c>
      <c r="H886" s="25" t="s">
        <v>785</v>
      </c>
      <c r="I886" s="22" t="n">
        <v>3245.65</v>
      </c>
      <c r="J886" s="53" t="n">
        <v>0</v>
      </c>
      <c r="K886" s="33" t="n">
        <f aca="false">K822*0.5</f>
        <v>3390.405</v>
      </c>
      <c r="L886" s="33" t="n">
        <v>0</v>
      </c>
      <c r="M886" s="3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</row>
    <row r="887" customFormat="false" ht="15" hidden="false" customHeight="true" outlineLevel="0" collapsed="false">
      <c r="A887" s="38"/>
      <c r="B887" s="26" t="n">
        <v>808</v>
      </c>
      <c r="C887" s="27" t="s">
        <v>868</v>
      </c>
      <c r="D887" s="28" t="n">
        <v>1502146.34</v>
      </c>
      <c r="E887" s="29" t="n">
        <v>1569142.07</v>
      </c>
      <c r="F887" s="30" t="n">
        <v>1531</v>
      </c>
      <c r="G887" s="30" t="n">
        <v>2627</v>
      </c>
      <c r="H887" s="31" t="s">
        <v>785</v>
      </c>
      <c r="I887" s="28" t="n">
        <v>3545.54</v>
      </c>
      <c r="J887" s="50" t="n">
        <v>0</v>
      </c>
      <c r="K887" s="35" t="n">
        <f aca="false">K823*0.5</f>
        <v>3703.665</v>
      </c>
      <c r="L887" s="35" t="n">
        <v>0</v>
      </c>
      <c r="M887" s="3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</row>
    <row r="888" customFormat="false" ht="15" hidden="false" customHeight="true" outlineLevel="0" collapsed="false">
      <c r="A888" s="39"/>
      <c r="B888" s="20" t="n">
        <v>809</v>
      </c>
      <c r="C888" s="21" t="s">
        <v>869</v>
      </c>
      <c r="D888" s="22" t="n">
        <v>625.89</v>
      </c>
      <c r="E888" s="23" t="n">
        <v>653.8</v>
      </c>
      <c r="F888" s="24" t="n">
        <v>1022</v>
      </c>
      <c r="G888" s="24" t="n">
        <v>2628</v>
      </c>
      <c r="H888" s="25" t="s">
        <v>785</v>
      </c>
      <c r="I888" s="22" t="n">
        <v>17.68</v>
      </c>
      <c r="J888" s="53" t="n">
        <v>0</v>
      </c>
      <c r="K888" s="33" t="n">
        <f aca="false">K805*0.3</f>
        <v>18.468</v>
      </c>
      <c r="L888" s="33" t="n">
        <v>0</v>
      </c>
      <c r="M888" s="3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</row>
    <row r="889" customFormat="false" ht="15" hidden="false" customHeight="true" outlineLevel="0" collapsed="false">
      <c r="A889" s="38"/>
      <c r="B889" s="26" t="n">
        <v>810</v>
      </c>
      <c r="C889" s="27" t="s">
        <v>870</v>
      </c>
      <c r="D889" s="28" t="n">
        <v>1251.79</v>
      </c>
      <c r="E889" s="29" t="n">
        <v>1307.62</v>
      </c>
      <c r="F889" s="30" t="n">
        <v>1023</v>
      </c>
      <c r="G889" s="30" t="n">
        <v>2629</v>
      </c>
      <c r="H889" s="31" t="s">
        <v>785</v>
      </c>
      <c r="I889" s="28" t="n">
        <v>26.8</v>
      </c>
      <c r="J889" s="50" t="n">
        <v>0</v>
      </c>
      <c r="K889" s="35" t="n">
        <f aca="false">K806*0.3</f>
        <v>27.996</v>
      </c>
      <c r="L889" s="35" t="n">
        <v>0</v>
      </c>
      <c r="M889" s="3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</row>
    <row r="890" customFormat="false" ht="15" hidden="false" customHeight="true" outlineLevel="0" collapsed="false">
      <c r="A890" s="38"/>
      <c r="B890" s="20" t="n">
        <v>811</v>
      </c>
      <c r="C890" s="21" t="s">
        <v>871</v>
      </c>
      <c r="D890" s="22" t="n">
        <v>2503.58</v>
      </c>
      <c r="E890" s="23" t="n">
        <v>2615.24</v>
      </c>
      <c r="F890" s="24" t="n">
        <v>1024</v>
      </c>
      <c r="G890" s="24" t="n">
        <v>2630</v>
      </c>
      <c r="H890" s="25" t="s">
        <v>785</v>
      </c>
      <c r="I890" s="22" t="n">
        <v>34.21</v>
      </c>
      <c r="J890" s="53" t="n">
        <v>0</v>
      </c>
      <c r="K890" s="33" t="n">
        <f aca="false">K807*0.3</f>
        <v>35.739</v>
      </c>
      <c r="L890" s="33" t="n">
        <v>0</v>
      </c>
      <c r="M890" s="3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</row>
    <row r="891" customFormat="false" ht="15" hidden="false" customHeight="true" outlineLevel="0" collapsed="false">
      <c r="A891" s="38"/>
      <c r="B891" s="26" t="n">
        <v>812</v>
      </c>
      <c r="C891" s="27" t="s">
        <v>872</v>
      </c>
      <c r="D891" s="28" t="n">
        <v>5007.15</v>
      </c>
      <c r="E891" s="29" t="n">
        <v>5230.47</v>
      </c>
      <c r="F891" s="30" t="n">
        <v>1025</v>
      </c>
      <c r="G891" s="30" t="n">
        <v>2631</v>
      </c>
      <c r="H891" s="31" t="s">
        <v>785</v>
      </c>
      <c r="I891" s="28" t="n">
        <v>49.61</v>
      </c>
      <c r="J891" s="50" t="n">
        <v>0</v>
      </c>
      <c r="K891" s="35" t="n">
        <f aca="false">K808*0.3</f>
        <v>51.828</v>
      </c>
      <c r="L891" s="35" t="n">
        <v>0</v>
      </c>
      <c r="M891" s="3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</row>
    <row r="892" customFormat="false" ht="15" hidden="false" customHeight="true" outlineLevel="0" collapsed="false">
      <c r="A892" s="38"/>
      <c r="B892" s="20" t="n">
        <v>813</v>
      </c>
      <c r="C892" s="21" t="s">
        <v>873</v>
      </c>
      <c r="D892" s="22" t="n">
        <v>10014.3</v>
      </c>
      <c r="E892" s="23" t="n">
        <v>10460.94</v>
      </c>
      <c r="F892" s="24" t="n">
        <v>1026</v>
      </c>
      <c r="G892" s="24" t="n">
        <v>2632</v>
      </c>
      <c r="H892" s="25" t="s">
        <v>785</v>
      </c>
      <c r="I892" s="22" t="n">
        <v>97.51</v>
      </c>
      <c r="J892" s="53" t="n">
        <v>0</v>
      </c>
      <c r="K892" s="33" t="n">
        <f aca="false">K809*0.3</f>
        <v>101.862</v>
      </c>
      <c r="L892" s="33" t="n">
        <v>0</v>
      </c>
      <c r="M892" s="3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</row>
    <row r="893" customFormat="false" ht="15" hidden="false" customHeight="true" outlineLevel="0" collapsed="false">
      <c r="A893" s="38"/>
      <c r="B893" s="26" t="n">
        <v>814</v>
      </c>
      <c r="C893" s="27" t="s">
        <v>874</v>
      </c>
      <c r="D893" s="28" t="n">
        <v>15021.47</v>
      </c>
      <c r="E893" s="29" t="n">
        <v>15691.43</v>
      </c>
      <c r="F893" s="30" t="n">
        <v>1027</v>
      </c>
      <c r="G893" s="30" t="n">
        <v>2633</v>
      </c>
      <c r="H893" s="31" t="s">
        <v>785</v>
      </c>
      <c r="I893" s="28" t="n">
        <v>104.36</v>
      </c>
      <c r="J893" s="50" t="n">
        <v>0</v>
      </c>
      <c r="K893" s="35" t="n">
        <f aca="false">K810*0.3</f>
        <v>109.005</v>
      </c>
      <c r="L893" s="35" t="n">
        <v>0</v>
      </c>
      <c r="M893" s="3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</row>
    <row r="894" customFormat="false" ht="15" hidden="false" customHeight="true" outlineLevel="0" collapsed="false">
      <c r="A894" s="38"/>
      <c r="B894" s="20" t="n">
        <v>815</v>
      </c>
      <c r="C894" s="21" t="s">
        <v>875</v>
      </c>
      <c r="D894" s="22" t="n">
        <v>25035.77</v>
      </c>
      <c r="E894" s="23" t="n">
        <v>26152.37</v>
      </c>
      <c r="F894" s="24" t="n">
        <v>1028</v>
      </c>
      <c r="G894" s="24" t="n">
        <v>2634</v>
      </c>
      <c r="H894" s="25" t="s">
        <v>785</v>
      </c>
      <c r="I894" s="22" t="n">
        <v>132.87</v>
      </c>
      <c r="J894" s="53" t="n">
        <v>0</v>
      </c>
      <c r="K894" s="33" t="n">
        <f aca="false">K811*0.3</f>
        <v>138.792</v>
      </c>
      <c r="L894" s="33" t="n">
        <v>0</v>
      </c>
      <c r="M894" s="3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</row>
    <row r="895" customFormat="false" ht="15" hidden="false" customHeight="true" outlineLevel="0" collapsed="false">
      <c r="A895" s="38"/>
      <c r="B895" s="26" t="n">
        <v>816</v>
      </c>
      <c r="C895" s="27" t="s">
        <v>876</v>
      </c>
      <c r="D895" s="28" t="n">
        <v>37553.65</v>
      </c>
      <c r="E895" s="29" t="n">
        <v>39228.54</v>
      </c>
      <c r="F895" s="30" t="n">
        <v>1029</v>
      </c>
      <c r="G895" s="30" t="n">
        <v>2635</v>
      </c>
      <c r="H895" s="31" t="s">
        <v>785</v>
      </c>
      <c r="I895" s="28" t="n">
        <v>168.23</v>
      </c>
      <c r="J895" s="50" t="n">
        <v>0</v>
      </c>
      <c r="K895" s="35" t="n">
        <f aca="false">K812*0.3</f>
        <v>175.728</v>
      </c>
      <c r="L895" s="35" t="n">
        <v>0</v>
      </c>
      <c r="M895" s="3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</row>
    <row r="896" customFormat="false" ht="15" hidden="false" customHeight="true" outlineLevel="0" collapsed="false">
      <c r="A896" s="38"/>
      <c r="B896" s="20" t="n">
        <v>817</v>
      </c>
      <c r="C896" s="21" t="s">
        <v>877</v>
      </c>
      <c r="D896" s="22" t="n">
        <v>50071.55</v>
      </c>
      <c r="E896" s="23" t="n">
        <v>52304.74</v>
      </c>
      <c r="F896" s="24" t="n">
        <v>1030</v>
      </c>
      <c r="G896" s="24" t="n">
        <v>2636</v>
      </c>
      <c r="H896" s="25" t="s">
        <v>785</v>
      </c>
      <c r="I896" s="22" t="n">
        <v>222.96</v>
      </c>
      <c r="J896" s="53" t="n">
        <v>0</v>
      </c>
      <c r="K896" s="33" t="n">
        <f aca="false">K813*0.3</f>
        <v>232.911</v>
      </c>
      <c r="L896" s="33" t="n">
        <v>0</v>
      </c>
      <c r="M896" s="3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</row>
    <row r="897" customFormat="false" ht="30" hidden="false" customHeight="true" outlineLevel="0" collapsed="false">
      <c r="A897" s="38"/>
      <c r="B897" s="26" t="n">
        <v>818</v>
      </c>
      <c r="C897" s="27" t="s">
        <v>878</v>
      </c>
      <c r="D897" s="28" t="n">
        <v>62589.43</v>
      </c>
      <c r="E897" s="29" t="n">
        <v>65380.92</v>
      </c>
      <c r="F897" s="30" t="n">
        <v>1031</v>
      </c>
      <c r="G897" s="30" t="n">
        <v>2637</v>
      </c>
      <c r="H897" s="31" t="s">
        <v>785</v>
      </c>
      <c r="I897" s="28" t="n">
        <v>265.16</v>
      </c>
      <c r="J897" s="50" t="n">
        <v>0</v>
      </c>
      <c r="K897" s="35" t="n">
        <f aca="false">K814*0.3</f>
        <v>276.987</v>
      </c>
      <c r="L897" s="35" t="n">
        <v>0</v>
      </c>
      <c r="M897" s="3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</row>
    <row r="898" customFormat="false" ht="30" hidden="false" customHeight="true" outlineLevel="0" collapsed="false">
      <c r="A898" s="38"/>
      <c r="B898" s="20" t="n">
        <v>819</v>
      </c>
      <c r="C898" s="21" t="s">
        <v>879</v>
      </c>
      <c r="D898" s="22" t="n">
        <v>100143.09</v>
      </c>
      <c r="E898" s="23" t="n">
        <v>104609.47</v>
      </c>
      <c r="F898" s="24" t="n">
        <v>1032</v>
      </c>
      <c r="G898" s="24" t="n">
        <v>2638</v>
      </c>
      <c r="H898" s="25" t="s">
        <v>785</v>
      </c>
      <c r="I898" s="22" t="n">
        <v>371.79</v>
      </c>
      <c r="J898" s="53" t="n">
        <v>0</v>
      </c>
      <c r="K898" s="33" t="n">
        <f aca="false">K815*0.3</f>
        <v>388.38</v>
      </c>
      <c r="L898" s="33" t="n">
        <v>0</v>
      </c>
      <c r="M898" s="3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</row>
    <row r="899" customFormat="false" ht="30" hidden="false" customHeight="true" outlineLevel="0" collapsed="false">
      <c r="A899" s="38"/>
      <c r="B899" s="26" t="n">
        <v>820</v>
      </c>
      <c r="C899" s="27" t="s">
        <v>880</v>
      </c>
      <c r="D899" s="28" t="n">
        <v>150214.64</v>
      </c>
      <c r="E899" s="29" t="n">
        <v>156914.21</v>
      </c>
      <c r="F899" s="30" t="n">
        <v>1033</v>
      </c>
      <c r="G899" s="30" t="n">
        <v>2639</v>
      </c>
      <c r="H899" s="31" t="s">
        <v>785</v>
      </c>
      <c r="I899" s="28" t="n">
        <v>558.84</v>
      </c>
      <c r="J899" s="50" t="n">
        <v>0</v>
      </c>
      <c r="K899" s="35" t="n">
        <f aca="false">K816*0.3</f>
        <v>583.764</v>
      </c>
      <c r="L899" s="35" t="n">
        <v>0</v>
      </c>
      <c r="M899" s="3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</row>
    <row r="900" customFormat="false" ht="30" hidden="false" customHeight="true" outlineLevel="0" collapsed="false">
      <c r="A900" s="38"/>
      <c r="B900" s="20" t="n">
        <v>821</v>
      </c>
      <c r="C900" s="21" t="s">
        <v>881</v>
      </c>
      <c r="D900" s="22" t="n">
        <v>250357.73</v>
      </c>
      <c r="E900" s="23" t="n">
        <v>261523.68</v>
      </c>
      <c r="F900" s="24" t="n">
        <v>1034</v>
      </c>
      <c r="G900" s="24" t="n">
        <v>2640</v>
      </c>
      <c r="H900" s="25" t="s">
        <v>785</v>
      </c>
      <c r="I900" s="22" t="n">
        <v>752.73</v>
      </c>
      <c r="J900" s="53" t="n">
        <v>0</v>
      </c>
      <c r="K900" s="33" t="n">
        <f aca="false">K817*0.3</f>
        <v>786.294</v>
      </c>
      <c r="L900" s="33" t="n">
        <v>0</v>
      </c>
      <c r="M900" s="3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</row>
    <row r="901" customFormat="false" ht="30" hidden="false" customHeight="true" outlineLevel="0" collapsed="false">
      <c r="A901" s="38"/>
      <c r="B901" s="26" t="n">
        <v>822</v>
      </c>
      <c r="C901" s="27" t="s">
        <v>882</v>
      </c>
      <c r="D901" s="28" t="n">
        <v>375536.58</v>
      </c>
      <c r="E901" s="29" t="n">
        <v>392285.51</v>
      </c>
      <c r="F901" s="30" t="n">
        <v>1035</v>
      </c>
      <c r="G901" s="30" t="n">
        <v>2641</v>
      </c>
      <c r="H901" s="31" t="s">
        <v>785</v>
      </c>
      <c r="I901" s="28" t="n">
        <v>988.24</v>
      </c>
      <c r="J901" s="50" t="n">
        <v>0</v>
      </c>
      <c r="K901" s="35" t="n">
        <f aca="false">K818*0.3</f>
        <v>1032.312</v>
      </c>
      <c r="L901" s="35" t="n">
        <v>0</v>
      </c>
      <c r="M901" s="3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</row>
    <row r="902" customFormat="false" ht="30" hidden="false" customHeight="true" outlineLevel="0" collapsed="false">
      <c r="A902" s="38"/>
      <c r="B902" s="20" t="n">
        <v>823</v>
      </c>
      <c r="C902" s="21" t="s">
        <v>883</v>
      </c>
      <c r="D902" s="22" t="n">
        <v>500715.44</v>
      </c>
      <c r="E902" s="23" t="n">
        <v>523047.35</v>
      </c>
      <c r="F902" s="24" t="n">
        <v>1036</v>
      </c>
      <c r="G902" s="24" t="n">
        <v>2642</v>
      </c>
      <c r="H902" s="25" t="s">
        <v>785</v>
      </c>
      <c r="I902" s="22" t="n">
        <v>1164.44</v>
      </c>
      <c r="J902" s="53" t="n">
        <v>0</v>
      </c>
      <c r="K902" s="33" t="n">
        <f aca="false">K819*0.3</f>
        <v>1216.377</v>
      </c>
      <c r="L902" s="33" t="n">
        <v>0</v>
      </c>
      <c r="M902" s="3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</row>
    <row r="903" customFormat="false" ht="30" hidden="false" customHeight="true" outlineLevel="0" collapsed="false">
      <c r="A903" s="38"/>
      <c r="B903" s="26" t="n">
        <v>824</v>
      </c>
      <c r="C903" s="27" t="s">
        <v>884</v>
      </c>
      <c r="D903" s="28" t="n">
        <v>751073.17</v>
      </c>
      <c r="E903" s="29" t="n">
        <v>784571.03</v>
      </c>
      <c r="F903" s="30" t="n">
        <v>1532</v>
      </c>
      <c r="G903" s="30" t="n">
        <v>2643</v>
      </c>
      <c r="H903" s="31" t="s">
        <v>785</v>
      </c>
      <c r="I903" s="28" t="n">
        <v>1397.67</v>
      </c>
      <c r="J903" s="50" t="n">
        <v>0</v>
      </c>
      <c r="K903" s="35" t="n">
        <f aca="false">K820*0.3</f>
        <v>1460.01</v>
      </c>
      <c r="L903" s="35" t="n">
        <v>0</v>
      </c>
      <c r="M903" s="3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</row>
    <row r="904" customFormat="false" ht="30" hidden="false" customHeight="true" outlineLevel="0" collapsed="false">
      <c r="A904" s="38"/>
      <c r="B904" s="20" t="n">
        <v>825</v>
      </c>
      <c r="C904" s="21" t="s">
        <v>885</v>
      </c>
      <c r="D904" s="22" t="n">
        <v>1126609.75</v>
      </c>
      <c r="E904" s="23" t="n">
        <v>1176856.54</v>
      </c>
      <c r="F904" s="24" t="n">
        <v>1533</v>
      </c>
      <c r="G904" s="24" t="n">
        <v>2644</v>
      </c>
      <c r="H904" s="25" t="s">
        <v>785</v>
      </c>
      <c r="I904" s="22" t="n">
        <v>1674.81</v>
      </c>
      <c r="J904" s="53" t="n">
        <v>0</v>
      </c>
      <c r="K904" s="33" t="n">
        <f aca="false">K821*0.3</f>
        <v>1749.51</v>
      </c>
      <c r="L904" s="33" t="n">
        <v>0</v>
      </c>
      <c r="M904" s="3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</row>
    <row r="905" customFormat="false" ht="30" hidden="false" customHeight="true" outlineLevel="0" collapsed="false">
      <c r="A905" s="38"/>
      <c r="B905" s="26" t="n">
        <v>826</v>
      </c>
      <c r="C905" s="27" t="s">
        <v>886</v>
      </c>
      <c r="D905" s="28" t="n">
        <v>1502146.34</v>
      </c>
      <c r="E905" s="29" t="n">
        <v>1569142.07</v>
      </c>
      <c r="F905" s="30" t="n">
        <v>1534</v>
      </c>
      <c r="G905" s="30" t="n">
        <v>2645</v>
      </c>
      <c r="H905" s="31" t="s">
        <v>785</v>
      </c>
      <c r="I905" s="28" t="n">
        <v>1947.39</v>
      </c>
      <c r="J905" s="50" t="n">
        <v>0</v>
      </c>
      <c r="K905" s="35" t="n">
        <f aca="false">K822*0.3</f>
        <v>2034.243</v>
      </c>
      <c r="L905" s="35" t="n">
        <v>0</v>
      </c>
      <c r="M905" s="3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</row>
    <row r="906" customFormat="false" ht="30" hidden="false" customHeight="true" outlineLevel="0" collapsed="false">
      <c r="A906" s="38"/>
      <c r="B906" s="20" t="n">
        <v>827</v>
      </c>
      <c r="C906" s="21" t="s">
        <v>887</v>
      </c>
      <c r="D906" s="22" t="n">
        <v>1502146.34</v>
      </c>
      <c r="E906" s="23" t="n">
        <v>1569142.07</v>
      </c>
      <c r="F906" s="24" t="n">
        <v>1535</v>
      </c>
      <c r="G906" s="24" t="n">
        <v>2646</v>
      </c>
      <c r="H906" s="25" t="s">
        <v>785</v>
      </c>
      <c r="I906" s="22" t="n">
        <v>2127.32</v>
      </c>
      <c r="J906" s="53" t="n">
        <v>0</v>
      </c>
      <c r="K906" s="33" t="n">
        <f aca="false">K823*0.3</f>
        <v>2222.199</v>
      </c>
      <c r="L906" s="33" t="n">
        <v>0</v>
      </c>
      <c r="M906" s="3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</row>
    <row r="907" customFormat="false" ht="45" hidden="false" customHeight="true" outlineLevel="0" collapsed="false">
      <c r="A907" s="38"/>
      <c r="B907" s="26" t="n">
        <v>828</v>
      </c>
      <c r="C907" s="27" t="s">
        <v>888</v>
      </c>
      <c r="D907" s="28" t="n">
        <v>625.89</v>
      </c>
      <c r="E907" s="29" t="n">
        <v>653.8</v>
      </c>
      <c r="F907" s="30" t="n">
        <v>1579</v>
      </c>
      <c r="G907" s="30" t="n">
        <v>2647</v>
      </c>
      <c r="H907" s="31" t="s">
        <v>785</v>
      </c>
      <c r="I907" s="28" t="n">
        <v>21.32</v>
      </c>
      <c r="J907" s="50" t="n">
        <v>0</v>
      </c>
      <c r="K907" s="35" t="n">
        <f aca="false">K825*0.5</f>
        <v>22.265</v>
      </c>
      <c r="L907" s="35" t="n">
        <v>0</v>
      </c>
      <c r="M907" s="3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</row>
    <row r="908" customFormat="false" ht="45" hidden="false" customHeight="true" outlineLevel="0" collapsed="false">
      <c r="A908" s="38"/>
      <c r="B908" s="20" t="n">
        <v>829</v>
      </c>
      <c r="C908" s="21" t="s">
        <v>889</v>
      </c>
      <c r="D908" s="22" t="n">
        <v>1251.79</v>
      </c>
      <c r="E908" s="23" t="n">
        <v>1307.62</v>
      </c>
      <c r="F908" s="24" t="n">
        <v>1580</v>
      </c>
      <c r="G908" s="24" t="n">
        <v>2648</v>
      </c>
      <c r="H908" s="25" t="s">
        <v>785</v>
      </c>
      <c r="I908" s="22" t="n">
        <v>21.32</v>
      </c>
      <c r="J908" s="53" t="n">
        <v>0</v>
      </c>
      <c r="K908" s="33" t="n">
        <f aca="false">K826*0.5</f>
        <v>22.265</v>
      </c>
      <c r="L908" s="33" t="n">
        <v>0</v>
      </c>
      <c r="M908" s="3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</row>
    <row r="909" customFormat="false" ht="45" hidden="false" customHeight="true" outlineLevel="0" collapsed="false">
      <c r="A909" s="38"/>
      <c r="B909" s="26" t="n">
        <v>830</v>
      </c>
      <c r="C909" s="27" t="s">
        <v>890</v>
      </c>
      <c r="D909" s="28" t="n">
        <v>2503.58</v>
      </c>
      <c r="E909" s="29" t="n">
        <v>2615.24</v>
      </c>
      <c r="F909" s="30" t="n">
        <v>1581</v>
      </c>
      <c r="G909" s="30" t="n">
        <v>2649</v>
      </c>
      <c r="H909" s="31" t="s">
        <v>785</v>
      </c>
      <c r="I909" s="28" t="n">
        <v>21.32</v>
      </c>
      <c r="J909" s="50" t="n">
        <v>0</v>
      </c>
      <c r="K909" s="35" t="n">
        <f aca="false">K827*0.5</f>
        <v>22.265</v>
      </c>
      <c r="L909" s="35" t="n">
        <v>0</v>
      </c>
      <c r="M909" s="3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</row>
    <row r="910" customFormat="false" ht="45" hidden="false" customHeight="true" outlineLevel="0" collapsed="false">
      <c r="A910" s="38"/>
      <c r="B910" s="20" t="n">
        <v>831</v>
      </c>
      <c r="C910" s="21" t="s">
        <v>891</v>
      </c>
      <c r="D910" s="22" t="n">
        <v>5007.15</v>
      </c>
      <c r="E910" s="23" t="n">
        <v>5230.47</v>
      </c>
      <c r="F910" s="24" t="n">
        <v>1582</v>
      </c>
      <c r="G910" s="24" t="n">
        <v>2650</v>
      </c>
      <c r="H910" s="25" t="s">
        <v>785</v>
      </c>
      <c r="I910" s="22" t="n">
        <v>24.81</v>
      </c>
      <c r="J910" s="53" t="n">
        <v>0</v>
      </c>
      <c r="K910" s="33" t="n">
        <f aca="false">K828*0.5</f>
        <v>25.914</v>
      </c>
      <c r="L910" s="33" t="n">
        <v>0</v>
      </c>
      <c r="M910" s="3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</row>
    <row r="911" customFormat="false" ht="45" hidden="false" customHeight="true" outlineLevel="0" collapsed="false">
      <c r="A911" s="38"/>
      <c r="B911" s="26" t="n">
        <v>832</v>
      </c>
      <c r="C911" s="27" t="s">
        <v>892</v>
      </c>
      <c r="D911" s="28" t="n">
        <v>10014.3</v>
      </c>
      <c r="E911" s="29" t="n">
        <v>10460.94</v>
      </c>
      <c r="F911" s="30" t="n">
        <v>1583</v>
      </c>
      <c r="G911" s="30" t="n">
        <v>2651</v>
      </c>
      <c r="H911" s="31" t="s">
        <v>785</v>
      </c>
      <c r="I911" s="28" t="n">
        <v>48.77</v>
      </c>
      <c r="J911" s="50" t="n">
        <v>0</v>
      </c>
      <c r="K911" s="35" t="n">
        <f aca="false">K829*0.5</f>
        <v>50.931</v>
      </c>
      <c r="L911" s="35" t="n">
        <v>0</v>
      </c>
      <c r="M911" s="3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</row>
    <row r="912" customFormat="false" ht="45" hidden="false" customHeight="true" outlineLevel="0" collapsed="false">
      <c r="A912" s="38"/>
      <c r="B912" s="20" t="n">
        <v>833</v>
      </c>
      <c r="C912" s="21" t="s">
        <v>893</v>
      </c>
      <c r="D912" s="22" t="n">
        <v>15021.47</v>
      </c>
      <c r="E912" s="23" t="n">
        <v>15691.43</v>
      </c>
      <c r="F912" s="24" t="n">
        <v>1584</v>
      </c>
      <c r="G912" s="24" t="n">
        <v>2652</v>
      </c>
      <c r="H912" s="25" t="s">
        <v>785</v>
      </c>
      <c r="I912" s="22" t="n">
        <v>52.18</v>
      </c>
      <c r="J912" s="53" t="n">
        <v>0</v>
      </c>
      <c r="K912" s="33" t="n">
        <f aca="false">K830*0.5</f>
        <v>54.5025</v>
      </c>
      <c r="L912" s="33" t="n">
        <v>0</v>
      </c>
      <c r="M912" s="3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</row>
    <row r="913" customFormat="false" ht="45" hidden="false" customHeight="true" outlineLevel="0" collapsed="false">
      <c r="A913" s="38"/>
      <c r="B913" s="26" t="n">
        <v>834</v>
      </c>
      <c r="C913" s="27" t="s">
        <v>894</v>
      </c>
      <c r="D913" s="28" t="n">
        <v>25035.77</v>
      </c>
      <c r="E913" s="29" t="n">
        <v>26152.37</v>
      </c>
      <c r="F913" s="30" t="n">
        <v>1585</v>
      </c>
      <c r="G913" s="30" t="n">
        <v>2653</v>
      </c>
      <c r="H913" s="31" t="s">
        <v>785</v>
      </c>
      <c r="I913" s="28" t="n">
        <v>66.43</v>
      </c>
      <c r="J913" s="50" t="n">
        <v>0</v>
      </c>
      <c r="K913" s="35" t="n">
        <f aca="false">K831*0.5</f>
        <v>69.396</v>
      </c>
      <c r="L913" s="35" t="n">
        <v>0</v>
      </c>
      <c r="M913" s="3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</row>
    <row r="914" customFormat="false" ht="45" hidden="false" customHeight="true" outlineLevel="0" collapsed="false">
      <c r="A914" s="38"/>
      <c r="B914" s="20" t="n">
        <v>835</v>
      </c>
      <c r="C914" s="21" t="s">
        <v>895</v>
      </c>
      <c r="D914" s="22" t="n">
        <v>37553.65</v>
      </c>
      <c r="E914" s="23" t="n">
        <v>39228.54</v>
      </c>
      <c r="F914" s="24" t="n">
        <v>1586</v>
      </c>
      <c r="G914" s="24" t="n">
        <v>2654</v>
      </c>
      <c r="H914" s="25" t="s">
        <v>785</v>
      </c>
      <c r="I914" s="22" t="n">
        <v>84.11</v>
      </c>
      <c r="J914" s="53" t="n">
        <v>0</v>
      </c>
      <c r="K914" s="33" t="n">
        <f aca="false">K832*0.5</f>
        <v>87.864</v>
      </c>
      <c r="L914" s="33" t="n">
        <v>0</v>
      </c>
      <c r="M914" s="3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</row>
    <row r="915" customFormat="false" ht="45" hidden="false" customHeight="true" outlineLevel="0" collapsed="false">
      <c r="A915" s="38"/>
      <c r="B915" s="26" t="n">
        <v>836</v>
      </c>
      <c r="C915" s="27" t="s">
        <v>896</v>
      </c>
      <c r="D915" s="28" t="n">
        <v>50071.55</v>
      </c>
      <c r="E915" s="29" t="n">
        <v>52304.74</v>
      </c>
      <c r="F915" s="30" t="n">
        <v>1587</v>
      </c>
      <c r="G915" s="30" t="n">
        <v>2655</v>
      </c>
      <c r="H915" s="31" t="s">
        <v>785</v>
      </c>
      <c r="I915" s="28" t="n">
        <v>111.49</v>
      </c>
      <c r="J915" s="50" t="n">
        <v>0</v>
      </c>
      <c r="K915" s="35" t="n">
        <f aca="false">K833*0.5</f>
        <v>116.4555</v>
      </c>
      <c r="L915" s="35" t="n">
        <v>0</v>
      </c>
      <c r="M915" s="3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</row>
    <row r="916" customFormat="false" ht="45" hidden="false" customHeight="true" outlineLevel="0" collapsed="false">
      <c r="A916" s="38"/>
      <c r="B916" s="20" t="n">
        <v>837</v>
      </c>
      <c r="C916" s="21" t="s">
        <v>897</v>
      </c>
      <c r="D916" s="22" t="n">
        <v>62589.43</v>
      </c>
      <c r="E916" s="23" t="n">
        <v>65380.92</v>
      </c>
      <c r="F916" s="24" t="n">
        <v>1588</v>
      </c>
      <c r="G916" s="24" t="n">
        <v>2656</v>
      </c>
      <c r="H916" s="25" t="s">
        <v>785</v>
      </c>
      <c r="I916" s="22" t="n">
        <v>132.58</v>
      </c>
      <c r="J916" s="53" t="n">
        <v>0</v>
      </c>
      <c r="K916" s="33" t="n">
        <f aca="false">K834*0.5</f>
        <v>138.4935</v>
      </c>
      <c r="L916" s="33" t="n">
        <v>0</v>
      </c>
      <c r="M916" s="3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</row>
    <row r="917" customFormat="false" ht="45" hidden="false" customHeight="true" outlineLevel="0" collapsed="false">
      <c r="A917" s="38"/>
      <c r="B917" s="26" t="n">
        <v>838</v>
      </c>
      <c r="C917" s="27" t="s">
        <v>898</v>
      </c>
      <c r="D917" s="28" t="n">
        <v>100143.09</v>
      </c>
      <c r="E917" s="29" t="n">
        <v>104609.47</v>
      </c>
      <c r="F917" s="30" t="n">
        <v>1589</v>
      </c>
      <c r="G917" s="30" t="n">
        <v>2657</v>
      </c>
      <c r="H917" s="31" t="s">
        <v>785</v>
      </c>
      <c r="I917" s="28" t="n">
        <v>185.9</v>
      </c>
      <c r="J917" s="50" t="n">
        <v>0</v>
      </c>
      <c r="K917" s="35" t="n">
        <f aca="false">K835*0.5</f>
        <v>194.19</v>
      </c>
      <c r="L917" s="35" t="n">
        <v>0</v>
      </c>
      <c r="M917" s="3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</row>
    <row r="918" customFormat="false" ht="45" hidden="false" customHeight="true" outlineLevel="0" collapsed="false">
      <c r="A918" s="38"/>
      <c r="B918" s="20" t="n">
        <v>839</v>
      </c>
      <c r="C918" s="21" t="s">
        <v>899</v>
      </c>
      <c r="D918" s="22" t="n">
        <v>150214.64</v>
      </c>
      <c r="E918" s="23" t="n">
        <v>156914.21</v>
      </c>
      <c r="F918" s="24" t="n">
        <v>1590</v>
      </c>
      <c r="G918" s="24" t="n">
        <v>2658</v>
      </c>
      <c r="H918" s="25" t="s">
        <v>785</v>
      </c>
      <c r="I918" s="22" t="n">
        <v>279.42</v>
      </c>
      <c r="J918" s="53" t="n">
        <v>0</v>
      </c>
      <c r="K918" s="33" t="n">
        <f aca="false">K836*0.5</f>
        <v>291.882</v>
      </c>
      <c r="L918" s="33" t="n">
        <v>0</v>
      </c>
      <c r="M918" s="3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</row>
    <row r="919" customFormat="false" ht="45" hidden="false" customHeight="true" outlineLevel="0" collapsed="false">
      <c r="A919" s="38"/>
      <c r="B919" s="26" t="n">
        <v>840</v>
      </c>
      <c r="C919" s="27" t="s">
        <v>900</v>
      </c>
      <c r="D919" s="28" t="n">
        <v>250357.73</v>
      </c>
      <c r="E919" s="29" t="n">
        <v>261523.68</v>
      </c>
      <c r="F919" s="30" t="n">
        <v>1591</v>
      </c>
      <c r="G919" s="30" t="n">
        <v>2659</v>
      </c>
      <c r="H919" s="31" t="s">
        <v>785</v>
      </c>
      <c r="I919" s="28" t="n">
        <v>376.36</v>
      </c>
      <c r="J919" s="50" t="n">
        <v>0</v>
      </c>
      <c r="K919" s="35" t="n">
        <f aca="false">K837*0.5</f>
        <v>393.147</v>
      </c>
      <c r="L919" s="35" t="n">
        <v>0</v>
      </c>
      <c r="M919" s="3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</row>
    <row r="920" customFormat="false" ht="45" hidden="false" customHeight="true" outlineLevel="0" collapsed="false">
      <c r="A920" s="38"/>
      <c r="B920" s="20" t="n">
        <v>841</v>
      </c>
      <c r="C920" s="21" t="s">
        <v>901</v>
      </c>
      <c r="D920" s="22" t="n">
        <v>375536.58</v>
      </c>
      <c r="E920" s="23" t="n">
        <v>392285.51</v>
      </c>
      <c r="F920" s="24" t="n">
        <v>1592</v>
      </c>
      <c r="G920" s="24" t="n">
        <v>2660</v>
      </c>
      <c r="H920" s="25" t="s">
        <v>785</v>
      </c>
      <c r="I920" s="22" t="n">
        <v>494.13</v>
      </c>
      <c r="J920" s="53" t="n">
        <v>0</v>
      </c>
      <c r="K920" s="33" t="n">
        <f aca="false">K838*0.5</f>
        <v>516.156</v>
      </c>
      <c r="L920" s="33" t="n">
        <v>0</v>
      </c>
      <c r="M920" s="3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</row>
    <row r="921" customFormat="false" ht="45" hidden="false" customHeight="true" outlineLevel="0" collapsed="false">
      <c r="A921" s="38"/>
      <c r="B921" s="26" t="n">
        <v>842</v>
      </c>
      <c r="C921" s="27" t="s">
        <v>902</v>
      </c>
      <c r="D921" s="28" t="n">
        <v>500715.44</v>
      </c>
      <c r="E921" s="29" t="n">
        <v>523047.35</v>
      </c>
      <c r="F921" s="30" t="n">
        <v>1593</v>
      </c>
      <c r="G921" s="30" t="n">
        <v>2661</v>
      </c>
      <c r="H921" s="31" t="s">
        <v>785</v>
      </c>
      <c r="I921" s="28" t="n">
        <v>582.23</v>
      </c>
      <c r="J921" s="50" t="n">
        <v>0</v>
      </c>
      <c r="K921" s="35" t="n">
        <f aca="false">K839*0.5</f>
        <v>608.1885</v>
      </c>
      <c r="L921" s="35" t="n">
        <v>0</v>
      </c>
      <c r="M921" s="3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</row>
    <row r="922" customFormat="false" ht="45" hidden="false" customHeight="true" outlineLevel="0" collapsed="false">
      <c r="A922" s="38"/>
      <c r="B922" s="20" t="n">
        <v>843</v>
      </c>
      <c r="C922" s="21" t="s">
        <v>903</v>
      </c>
      <c r="D922" s="22" t="n">
        <v>751073.17</v>
      </c>
      <c r="E922" s="23" t="n">
        <v>784571.03</v>
      </c>
      <c r="F922" s="24" t="n">
        <v>1594</v>
      </c>
      <c r="G922" s="24" t="n">
        <v>2662</v>
      </c>
      <c r="H922" s="25" t="s">
        <v>785</v>
      </c>
      <c r="I922" s="22" t="n">
        <v>698.84</v>
      </c>
      <c r="J922" s="53" t="n">
        <v>0</v>
      </c>
      <c r="K922" s="33" t="n">
        <f aca="false">K840*0.5</f>
        <v>730.005</v>
      </c>
      <c r="L922" s="33" t="n">
        <v>0</v>
      </c>
      <c r="M922" s="3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</row>
    <row r="923" customFormat="false" ht="45" hidden="false" customHeight="true" outlineLevel="0" collapsed="false">
      <c r="A923" s="38"/>
      <c r="B923" s="26" t="n">
        <v>844</v>
      </c>
      <c r="C923" s="27" t="s">
        <v>904</v>
      </c>
      <c r="D923" s="28" t="n">
        <v>1126609.75</v>
      </c>
      <c r="E923" s="29" t="n">
        <v>1176856.54</v>
      </c>
      <c r="F923" s="30" t="n">
        <v>1595</v>
      </c>
      <c r="G923" s="30" t="n">
        <v>2663</v>
      </c>
      <c r="H923" s="31" t="s">
        <v>785</v>
      </c>
      <c r="I923" s="28" t="n">
        <v>837.41</v>
      </c>
      <c r="J923" s="50" t="n">
        <v>0</v>
      </c>
      <c r="K923" s="35" t="n">
        <f aca="false">K841*0.5</f>
        <v>874.755</v>
      </c>
      <c r="L923" s="35" t="n">
        <v>0</v>
      </c>
      <c r="M923" s="3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</row>
    <row r="924" customFormat="false" ht="45" hidden="false" customHeight="true" outlineLevel="0" collapsed="false">
      <c r="A924" s="38"/>
      <c r="B924" s="20" t="n">
        <v>845</v>
      </c>
      <c r="C924" s="21" t="s">
        <v>905</v>
      </c>
      <c r="D924" s="22" t="n">
        <v>1502146.34</v>
      </c>
      <c r="E924" s="23" t="n">
        <v>1569142.07</v>
      </c>
      <c r="F924" s="24" t="n">
        <v>1596</v>
      </c>
      <c r="G924" s="24" t="n">
        <v>2664</v>
      </c>
      <c r="H924" s="25" t="s">
        <v>785</v>
      </c>
      <c r="I924" s="22" t="n">
        <v>973.71</v>
      </c>
      <c r="J924" s="53" t="n">
        <v>0</v>
      </c>
      <c r="K924" s="33" t="n">
        <f aca="false">K842*0.5</f>
        <v>1017.1215</v>
      </c>
      <c r="L924" s="33" t="n">
        <v>0</v>
      </c>
      <c r="M924" s="3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</row>
    <row r="925" customFormat="false" ht="45" hidden="false" customHeight="true" outlineLevel="0" collapsed="false">
      <c r="A925" s="38"/>
      <c r="B925" s="26" t="n">
        <v>846</v>
      </c>
      <c r="C925" s="27" t="s">
        <v>906</v>
      </c>
      <c r="D925" s="28" t="n">
        <v>1502146.34</v>
      </c>
      <c r="E925" s="29" t="n">
        <v>1569142.07</v>
      </c>
      <c r="F925" s="30" t="n">
        <v>1597</v>
      </c>
      <c r="G925" s="30" t="n">
        <v>2665</v>
      </c>
      <c r="H925" s="31" t="s">
        <v>785</v>
      </c>
      <c r="I925" s="28" t="n">
        <v>1063.67</v>
      </c>
      <c r="J925" s="50" t="n">
        <v>0</v>
      </c>
      <c r="K925" s="35" t="n">
        <f aca="false">K843*0.5</f>
        <v>1111.0995</v>
      </c>
      <c r="L925" s="35" t="n">
        <v>0</v>
      </c>
      <c r="M925" s="3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</row>
    <row r="926" customFormat="false" ht="30" hidden="false" customHeight="true" outlineLevel="0" collapsed="false">
      <c r="A926" s="38"/>
      <c r="B926" s="20" t="n">
        <v>847</v>
      </c>
      <c r="C926" s="21" t="s">
        <v>907</v>
      </c>
      <c r="D926" s="25" t="s">
        <v>78</v>
      </c>
      <c r="E926" s="33" t="s">
        <v>78</v>
      </c>
      <c r="F926" s="24" t="n">
        <v>1598</v>
      </c>
      <c r="G926" s="24" t="n">
        <v>2666</v>
      </c>
      <c r="H926" s="25" t="s">
        <v>785</v>
      </c>
      <c r="I926" s="22" t="n">
        <v>42.63</v>
      </c>
      <c r="J926" s="53" t="n">
        <v>0</v>
      </c>
      <c r="K926" s="23" t="n">
        <v>44.53</v>
      </c>
      <c r="L926" s="33" t="n">
        <v>0</v>
      </c>
      <c r="M926" s="3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</row>
    <row r="927" customFormat="false" ht="30" hidden="false" customHeight="true" outlineLevel="0" collapsed="false">
      <c r="A927" s="38"/>
      <c r="B927" s="26" t="n">
        <v>848</v>
      </c>
      <c r="C927" s="27" t="s">
        <v>908</v>
      </c>
      <c r="D927" s="31" t="s">
        <v>78</v>
      </c>
      <c r="E927" s="35" t="s">
        <v>78</v>
      </c>
      <c r="F927" s="30" t="n">
        <v>1599</v>
      </c>
      <c r="G927" s="30" t="n">
        <v>2667</v>
      </c>
      <c r="H927" s="31" t="s">
        <v>785</v>
      </c>
      <c r="I927" s="28" t="n">
        <v>120.8</v>
      </c>
      <c r="J927" s="50" t="n">
        <v>0</v>
      </c>
      <c r="K927" s="29" t="n">
        <v>126.19</v>
      </c>
      <c r="L927" s="35" t="n">
        <v>0</v>
      </c>
      <c r="M927" s="3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</row>
    <row r="928" customFormat="false" ht="30" hidden="false" customHeight="true" outlineLevel="0" collapsed="false">
      <c r="A928" s="38"/>
      <c r="B928" s="20" t="n">
        <v>849</v>
      </c>
      <c r="C928" s="21" t="s">
        <v>909</v>
      </c>
      <c r="D928" s="25" t="s">
        <v>78</v>
      </c>
      <c r="E928" s="33" t="s">
        <v>78</v>
      </c>
      <c r="F928" s="24" t="n">
        <v>1600</v>
      </c>
      <c r="G928" s="24" t="n">
        <v>2668</v>
      </c>
      <c r="H928" s="25" t="s">
        <v>785</v>
      </c>
      <c r="I928" s="22" t="n">
        <v>179.59</v>
      </c>
      <c r="J928" s="53" t="n">
        <v>0</v>
      </c>
      <c r="K928" s="23" t="n">
        <v>187.6</v>
      </c>
      <c r="L928" s="33" t="n">
        <v>0</v>
      </c>
      <c r="M928" s="3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</row>
    <row r="929" customFormat="false" ht="30" hidden="false" customHeight="true" outlineLevel="0" collapsed="false">
      <c r="A929" s="38"/>
      <c r="B929" s="26" t="n">
        <v>850</v>
      </c>
      <c r="C929" s="27" t="s">
        <v>910</v>
      </c>
      <c r="D929" s="31" t="s">
        <v>78</v>
      </c>
      <c r="E929" s="35" t="s">
        <v>78</v>
      </c>
      <c r="F929" s="30" t="n">
        <v>1601</v>
      </c>
      <c r="G929" s="30" t="n">
        <v>2669</v>
      </c>
      <c r="H929" s="31" t="s">
        <v>785</v>
      </c>
      <c r="I929" s="28" t="n">
        <v>60.91</v>
      </c>
      <c r="J929" s="50" t="n">
        <v>0</v>
      </c>
      <c r="K929" s="29" t="n">
        <v>63.63</v>
      </c>
      <c r="L929" s="35" t="n">
        <v>0</v>
      </c>
      <c r="M929" s="3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</row>
    <row r="930" customFormat="false" ht="30" hidden="false" customHeight="true" outlineLevel="0" collapsed="false">
      <c r="A930" s="38"/>
      <c r="B930" s="20" t="n">
        <v>851</v>
      </c>
      <c r="C930" s="21" t="s">
        <v>911</v>
      </c>
      <c r="D930" s="25" t="s">
        <v>78</v>
      </c>
      <c r="E930" s="33" t="s">
        <v>78</v>
      </c>
      <c r="F930" s="24" t="n">
        <v>1602</v>
      </c>
      <c r="G930" s="24" t="n">
        <v>2670</v>
      </c>
      <c r="H930" s="25" t="s">
        <v>785</v>
      </c>
      <c r="I930" s="22" t="n">
        <v>105.59</v>
      </c>
      <c r="J930" s="53" t="n">
        <v>0</v>
      </c>
      <c r="K930" s="23" t="n">
        <v>110.3</v>
      </c>
      <c r="L930" s="33" t="n">
        <v>0</v>
      </c>
      <c r="M930" s="3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</row>
    <row r="931" customFormat="false" ht="30" hidden="false" customHeight="true" outlineLevel="0" collapsed="false">
      <c r="A931" s="38"/>
      <c r="B931" s="26" t="n">
        <v>852</v>
      </c>
      <c r="C931" s="27" t="s">
        <v>912</v>
      </c>
      <c r="D931" s="31" t="s">
        <v>78</v>
      </c>
      <c r="E931" s="35" t="s">
        <v>78</v>
      </c>
      <c r="F931" s="30" t="n">
        <v>1055</v>
      </c>
      <c r="G931" s="30" t="n">
        <v>2671</v>
      </c>
      <c r="H931" s="31" t="s">
        <v>785</v>
      </c>
      <c r="I931" s="28" t="n">
        <v>55.07</v>
      </c>
      <c r="J931" s="50" t="n">
        <v>0</v>
      </c>
      <c r="K931" s="29" t="n">
        <v>57.53</v>
      </c>
      <c r="L931" s="35" t="n">
        <v>0</v>
      </c>
      <c r="M931" s="3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</row>
    <row r="932" customFormat="false" ht="30" hidden="false" customHeight="true" outlineLevel="0" collapsed="false">
      <c r="A932" s="38"/>
      <c r="B932" s="20" t="n">
        <v>853</v>
      </c>
      <c r="C932" s="21" t="s">
        <v>913</v>
      </c>
      <c r="D932" s="25" t="s">
        <v>78</v>
      </c>
      <c r="E932" s="33" t="s">
        <v>78</v>
      </c>
      <c r="F932" s="24" t="n">
        <v>1056</v>
      </c>
      <c r="G932" s="24" t="n">
        <v>2672</v>
      </c>
      <c r="H932" s="25" t="s">
        <v>785</v>
      </c>
      <c r="I932" s="22" t="n">
        <v>71.04</v>
      </c>
      <c r="J932" s="53" t="n">
        <v>0</v>
      </c>
      <c r="K932" s="23" t="n">
        <v>74.21</v>
      </c>
      <c r="L932" s="33" t="n">
        <v>0</v>
      </c>
      <c r="M932" s="3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</row>
    <row r="933" customFormat="false" ht="30" hidden="false" customHeight="true" outlineLevel="0" collapsed="false">
      <c r="A933" s="38"/>
      <c r="B933" s="26" t="n">
        <v>854</v>
      </c>
      <c r="C933" s="27" t="s">
        <v>914</v>
      </c>
      <c r="D933" s="31" t="s">
        <v>78</v>
      </c>
      <c r="E933" s="35" t="s">
        <v>78</v>
      </c>
      <c r="F933" s="30" t="n">
        <v>1057</v>
      </c>
      <c r="G933" s="30" t="n">
        <v>2673</v>
      </c>
      <c r="H933" s="31" t="s">
        <v>785</v>
      </c>
      <c r="I933" s="28" t="n">
        <v>106.6</v>
      </c>
      <c r="J933" s="50" t="n">
        <v>0</v>
      </c>
      <c r="K933" s="29" t="n">
        <v>111.35</v>
      </c>
      <c r="L933" s="35" t="n">
        <v>0</v>
      </c>
      <c r="M933" s="3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</row>
    <row r="934" customFormat="false" ht="30" hidden="false" customHeight="true" outlineLevel="0" collapsed="false">
      <c r="A934" s="38"/>
      <c r="B934" s="20" t="n">
        <v>855</v>
      </c>
      <c r="C934" s="21" t="s">
        <v>915</v>
      </c>
      <c r="D934" s="25" t="s">
        <v>78</v>
      </c>
      <c r="E934" s="33" t="s">
        <v>78</v>
      </c>
      <c r="F934" s="24" t="n">
        <v>1058</v>
      </c>
      <c r="G934" s="24" t="n">
        <v>2674</v>
      </c>
      <c r="H934" s="25" t="s">
        <v>785</v>
      </c>
      <c r="I934" s="22" t="n">
        <v>143.91</v>
      </c>
      <c r="J934" s="53" t="n">
        <v>0</v>
      </c>
      <c r="K934" s="23" t="n">
        <v>150.33</v>
      </c>
      <c r="L934" s="33" t="n">
        <v>0</v>
      </c>
      <c r="M934" s="3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</row>
    <row r="935" customFormat="false" ht="30" hidden="false" customHeight="true" outlineLevel="0" collapsed="false">
      <c r="A935" s="38"/>
      <c r="B935" s="26" t="n">
        <v>856</v>
      </c>
      <c r="C935" s="27" t="s">
        <v>916</v>
      </c>
      <c r="D935" s="31" t="s">
        <v>78</v>
      </c>
      <c r="E935" s="35" t="s">
        <v>78</v>
      </c>
      <c r="F935" s="30" t="n">
        <v>1059</v>
      </c>
      <c r="G935" s="30" t="n">
        <v>2675</v>
      </c>
      <c r="H935" s="31" t="s">
        <v>785</v>
      </c>
      <c r="I935" s="28" t="n">
        <v>182.96</v>
      </c>
      <c r="J935" s="50" t="n">
        <v>0</v>
      </c>
      <c r="K935" s="29" t="n">
        <v>191.12</v>
      </c>
      <c r="L935" s="35" t="n">
        <v>0</v>
      </c>
      <c r="M935" s="3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</row>
    <row r="936" customFormat="false" ht="30" hidden="false" customHeight="true" outlineLevel="0" collapsed="false">
      <c r="A936" s="38"/>
      <c r="B936" s="20" t="n">
        <v>857</v>
      </c>
      <c r="C936" s="21" t="s">
        <v>917</v>
      </c>
      <c r="D936" s="25" t="s">
        <v>78</v>
      </c>
      <c r="E936" s="33" t="s">
        <v>78</v>
      </c>
      <c r="F936" s="24" t="n">
        <v>1060</v>
      </c>
      <c r="G936" s="24" t="n">
        <v>2676</v>
      </c>
      <c r="H936" s="25" t="s">
        <v>785</v>
      </c>
      <c r="I936" s="22" t="n">
        <v>218.52</v>
      </c>
      <c r="J936" s="53" t="n">
        <v>0</v>
      </c>
      <c r="K936" s="23" t="n">
        <v>228.27</v>
      </c>
      <c r="L936" s="33" t="n">
        <v>0</v>
      </c>
      <c r="M936" s="3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</row>
    <row r="937" customFormat="false" ht="30" hidden="false" customHeight="true" outlineLevel="0" collapsed="false">
      <c r="A937" s="38"/>
      <c r="B937" s="26" t="n">
        <v>858</v>
      </c>
      <c r="C937" s="27" t="s">
        <v>918</v>
      </c>
      <c r="D937" s="31" t="s">
        <v>78</v>
      </c>
      <c r="E937" s="35" t="s">
        <v>78</v>
      </c>
      <c r="F937" s="30" t="n">
        <v>1061</v>
      </c>
      <c r="G937" s="30" t="n">
        <v>2677</v>
      </c>
      <c r="H937" s="31" t="s">
        <v>785</v>
      </c>
      <c r="I937" s="28" t="n">
        <v>254.03</v>
      </c>
      <c r="J937" s="50" t="n">
        <v>0</v>
      </c>
      <c r="K937" s="29" t="n">
        <v>265.36</v>
      </c>
      <c r="L937" s="35" t="n">
        <v>0</v>
      </c>
      <c r="M937" s="3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</row>
    <row r="938" customFormat="false" ht="30" hidden="false" customHeight="true" outlineLevel="0" collapsed="false">
      <c r="A938" s="38"/>
      <c r="B938" s="20" t="n">
        <v>859</v>
      </c>
      <c r="C938" s="21" t="s">
        <v>919</v>
      </c>
      <c r="D938" s="25" t="s">
        <v>78</v>
      </c>
      <c r="E938" s="33" t="s">
        <v>78</v>
      </c>
      <c r="F938" s="24" t="n">
        <v>1062</v>
      </c>
      <c r="G938" s="24" t="n">
        <v>2678</v>
      </c>
      <c r="H938" s="25" t="s">
        <v>785</v>
      </c>
      <c r="I938" s="22" t="n">
        <v>289.57</v>
      </c>
      <c r="J938" s="53" t="n">
        <v>0</v>
      </c>
      <c r="K938" s="23" t="n">
        <v>302.48</v>
      </c>
      <c r="L938" s="33" t="n">
        <v>0</v>
      </c>
      <c r="M938" s="3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</row>
    <row r="939" customFormat="false" ht="30" hidden="false" customHeight="true" outlineLevel="0" collapsed="false">
      <c r="A939" s="38"/>
      <c r="B939" s="26" t="n">
        <v>860</v>
      </c>
      <c r="C939" s="27" t="s">
        <v>920</v>
      </c>
      <c r="D939" s="31" t="s">
        <v>78</v>
      </c>
      <c r="E939" s="35" t="s">
        <v>78</v>
      </c>
      <c r="F939" s="30" t="n">
        <v>1063</v>
      </c>
      <c r="G939" s="30" t="n">
        <v>2679</v>
      </c>
      <c r="H939" s="31" t="s">
        <v>785</v>
      </c>
      <c r="I939" s="28" t="n">
        <v>724.79</v>
      </c>
      <c r="J939" s="50" t="n">
        <v>0</v>
      </c>
      <c r="K939" s="29" t="n">
        <v>757.12</v>
      </c>
      <c r="L939" s="35" t="n">
        <v>0</v>
      </c>
      <c r="M939" s="3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</row>
    <row r="940" customFormat="false" ht="30" hidden="false" customHeight="true" outlineLevel="0" collapsed="false">
      <c r="A940" s="38"/>
      <c r="B940" s="20" t="n">
        <v>861</v>
      </c>
      <c r="C940" s="21" t="s">
        <v>921</v>
      </c>
      <c r="D940" s="25" t="s">
        <v>78</v>
      </c>
      <c r="E940" s="33" t="s">
        <v>78</v>
      </c>
      <c r="F940" s="25" t="n">
        <v>0</v>
      </c>
      <c r="G940" s="24" t="n">
        <v>3442</v>
      </c>
      <c r="H940" s="25" t="s">
        <v>20</v>
      </c>
      <c r="I940" s="22" t="n">
        <v>88.84</v>
      </c>
      <c r="J940" s="22" t="n">
        <v>19.17</v>
      </c>
      <c r="K940" s="33" t="n">
        <f aca="false">37.11+9.28*6</f>
        <v>92.79</v>
      </c>
      <c r="L940" s="23" t="n">
        <v>19.99</v>
      </c>
      <c r="M940" s="3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</row>
    <row r="941" customFormat="false" ht="30" hidden="false" customHeight="true" outlineLevel="0" collapsed="false">
      <c r="A941" s="38"/>
      <c r="B941" s="26" t="n">
        <v>862</v>
      </c>
      <c r="C941" s="27" t="s">
        <v>922</v>
      </c>
      <c r="D941" s="31" t="s">
        <v>78</v>
      </c>
      <c r="E941" s="35" t="s">
        <v>78</v>
      </c>
      <c r="F941" s="31" t="n">
        <v>0</v>
      </c>
      <c r="G941" s="30" t="n">
        <v>3679</v>
      </c>
      <c r="H941" s="31" t="s">
        <v>20</v>
      </c>
      <c r="I941" s="28" t="n">
        <v>29.61</v>
      </c>
      <c r="J941" s="50" t="n">
        <v>0</v>
      </c>
      <c r="K941" s="35" t="n">
        <f aca="false">K940*1/3</f>
        <v>30.93</v>
      </c>
      <c r="L941" s="35" t="n">
        <v>0</v>
      </c>
      <c r="M941" s="3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</row>
    <row r="942" customFormat="false" ht="30" hidden="false" customHeight="true" outlineLevel="0" collapsed="false">
      <c r="A942" s="38"/>
      <c r="B942" s="20" t="n">
        <v>863</v>
      </c>
      <c r="C942" s="21" t="s">
        <v>923</v>
      </c>
      <c r="D942" s="25" t="s">
        <v>78</v>
      </c>
      <c r="E942" s="33" t="s">
        <v>78</v>
      </c>
      <c r="F942" s="25" t="n">
        <v>0</v>
      </c>
      <c r="G942" s="24" t="n">
        <v>3680</v>
      </c>
      <c r="H942" s="25" t="s">
        <v>20</v>
      </c>
      <c r="I942" s="22" t="n">
        <v>29.61</v>
      </c>
      <c r="J942" s="53" t="n">
        <v>0</v>
      </c>
      <c r="K942" s="33" t="n">
        <f aca="false">K940*1/3</f>
        <v>30.93</v>
      </c>
      <c r="L942" s="33" t="n">
        <v>0</v>
      </c>
      <c r="M942" s="3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</row>
    <row r="943" customFormat="false" ht="30" hidden="false" customHeight="true" outlineLevel="0" collapsed="false">
      <c r="A943" s="38"/>
      <c r="B943" s="26" t="n">
        <v>864</v>
      </c>
      <c r="C943" s="27" t="s">
        <v>924</v>
      </c>
      <c r="D943" s="31" t="s">
        <v>78</v>
      </c>
      <c r="E943" s="35" t="s">
        <v>78</v>
      </c>
      <c r="F943" s="31" t="n">
        <v>0</v>
      </c>
      <c r="G943" s="30" t="n">
        <v>3681</v>
      </c>
      <c r="H943" s="31" t="s">
        <v>20</v>
      </c>
      <c r="I943" s="28" t="n">
        <v>21.33</v>
      </c>
      <c r="J943" s="50" t="n">
        <v>0</v>
      </c>
      <c r="K943" s="35" t="n">
        <f aca="false">18.56+3.72</f>
        <v>22.28</v>
      </c>
      <c r="L943" s="35" t="n">
        <v>0</v>
      </c>
      <c r="M943" s="3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</row>
    <row r="944" customFormat="false" ht="30" hidden="false" customHeight="true" outlineLevel="0" collapsed="false">
      <c r="A944" s="38"/>
      <c r="B944" s="20" t="n">
        <v>865</v>
      </c>
      <c r="C944" s="21" t="s">
        <v>925</v>
      </c>
      <c r="D944" s="25" t="s">
        <v>78</v>
      </c>
      <c r="E944" s="33" t="s">
        <v>78</v>
      </c>
      <c r="F944" s="25" t="n">
        <v>0</v>
      </c>
      <c r="G944" s="24" t="n">
        <v>3682</v>
      </c>
      <c r="H944" s="25" t="s">
        <v>20</v>
      </c>
      <c r="I944" s="22" t="n">
        <v>88.84</v>
      </c>
      <c r="J944" s="53" t="n">
        <v>0</v>
      </c>
      <c r="K944" s="33" t="n">
        <f aca="false">37.11+9.28*6</f>
        <v>92.79</v>
      </c>
      <c r="L944" s="33" t="n">
        <v>0</v>
      </c>
      <c r="M944" s="3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</row>
    <row r="945" customFormat="false" ht="30" hidden="false" customHeight="true" outlineLevel="0" collapsed="false">
      <c r="A945" s="38"/>
      <c r="B945" s="26" t="n">
        <v>866</v>
      </c>
      <c r="C945" s="27" t="s">
        <v>926</v>
      </c>
      <c r="D945" s="31" t="s">
        <v>78</v>
      </c>
      <c r="E945" s="35" t="s">
        <v>78</v>
      </c>
      <c r="F945" s="30" t="n">
        <v>1064</v>
      </c>
      <c r="G945" s="30" t="n">
        <v>2680</v>
      </c>
      <c r="H945" s="31" t="s">
        <v>20</v>
      </c>
      <c r="I945" s="28" t="n">
        <v>35.53</v>
      </c>
      <c r="J945" s="28" t="n">
        <v>19.17</v>
      </c>
      <c r="K945" s="29" t="n">
        <v>37.11</v>
      </c>
      <c r="L945" s="29" t="n">
        <v>19.99</v>
      </c>
      <c r="M945" s="3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</row>
    <row r="946" customFormat="false" ht="30" hidden="false" customHeight="true" outlineLevel="0" collapsed="false">
      <c r="A946" s="38"/>
      <c r="B946" s="20" t="n">
        <v>867</v>
      </c>
      <c r="C946" s="21" t="s">
        <v>927</v>
      </c>
      <c r="D946" s="25" t="s">
        <v>78</v>
      </c>
      <c r="E946" s="33" t="s">
        <v>78</v>
      </c>
      <c r="F946" s="24" t="n">
        <v>1065</v>
      </c>
      <c r="G946" s="24" t="n">
        <v>2681</v>
      </c>
      <c r="H946" s="25" t="n">
        <v>2680</v>
      </c>
      <c r="I946" s="22" t="n">
        <v>8.88</v>
      </c>
      <c r="J946" s="53" t="n">
        <v>0</v>
      </c>
      <c r="K946" s="23" t="n">
        <v>9.28</v>
      </c>
      <c r="L946" s="33" t="n">
        <v>0</v>
      </c>
      <c r="M946" s="3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</row>
    <row r="947" customFormat="false" ht="30" hidden="false" customHeight="true" outlineLevel="0" collapsed="false">
      <c r="A947" s="38"/>
      <c r="B947" s="26" t="n">
        <v>868</v>
      </c>
      <c r="C947" s="27" t="s">
        <v>928</v>
      </c>
      <c r="D947" s="31" t="s">
        <v>78</v>
      </c>
      <c r="E947" s="35" t="s">
        <v>78</v>
      </c>
      <c r="F947" s="30" t="n">
        <v>1066</v>
      </c>
      <c r="G947" s="30" t="n">
        <v>2682</v>
      </c>
      <c r="H947" s="31" t="n">
        <v>2680</v>
      </c>
      <c r="I947" s="28" t="n">
        <v>5.34</v>
      </c>
      <c r="J947" s="50" t="n">
        <v>0</v>
      </c>
      <c r="K947" s="29" t="n">
        <v>5.56</v>
      </c>
      <c r="L947" s="35" t="n">
        <v>0</v>
      </c>
      <c r="M947" s="3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</row>
    <row r="948" customFormat="false" ht="30" hidden="false" customHeight="true" outlineLevel="0" collapsed="false">
      <c r="A948" s="38"/>
      <c r="B948" s="20" t="n">
        <v>869</v>
      </c>
      <c r="C948" s="21" t="s">
        <v>929</v>
      </c>
      <c r="D948" s="25" t="s">
        <v>78</v>
      </c>
      <c r="E948" s="33" t="s">
        <v>78</v>
      </c>
      <c r="F948" s="24" t="n">
        <v>1067</v>
      </c>
      <c r="G948" s="24" t="n">
        <v>2683</v>
      </c>
      <c r="H948" s="25" t="s">
        <v>20</v>
      </c>
      <c r="I948" s="22" t="n">
        <v>55.07</v>
      </c>
      <c r="J948" s="22" t="n">
        <v>19.17</v>
      </c>
      <c r="K948" s="23" t="n">
        <v>57.53</v>
      </c>
      <c r="L948" s="23" t="n">
        <v>19.99</v>
      </c>
      <c r="M948" s="3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</row>
    <row r="949" customFormat="false" ht="30" hidden="false" customHeight="true" outlineLevel="0" collapsed="false">
      <c r="A949" s="38"/>
      <c r="B949" s="26" t="n">
        <v>870</v>
      </c>
      <c r="C949" s="27" t="s">
        <v>930</v>
      </c>
      <c r="D949" s="31" t="s">
        <v>78</v>
      </c>
      <c r="E949" s="35" t="s">
        <v>78</v>
      </c>
      <c r="F949" s="30" t="n">
        <v>1068</v>
      </c>
      <c r="G949" s="30" t="n">
        <v>2684</v>
      </c>
      <c r="H949" s="31" t="s">
        <v>20</v>
      </c>
      <c r="I949" s="28" t="n">
        <v>55.07</v>
      </c>
      <c r="J949" s="28" t="n">
        <v>19.17</v>
      </c>
      <c r="K949" s="29" t="n">
        <v>57.53</v>
      </c>
      <c r="L949" s="29" t="n">
        <v>19.99</v>
      </c>
      <c r="M949" s="3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</row>
    <row r="950" customFormat="false" ht="30" hidden="false" customHeight="true" outlineLevel="0" collapsed="false">
      <c r="A950" s="38"/>
      <c r="B950" s="20" t="n">
        <v>871</v>
      </c>
      <c r="C950" s="21" t="s">
        <v>931</v>
      </c>
      <c r="D950" s="25" t="s">
        <v>78</v>
      </c>
      <c r="E950" s="33" t="s">
        <v>78</v>
      </c>
      <c r="F950" s="24" t="n">
        <v>1069</v>
      </c>
      <c r="G950" s="24" t="n">
        <v>2685</v>
      </c>
      <c r="H950" s="25" t="n">
        <v>2684</v>
      </c>
      <c r="I950" s="22" t="n">
        <v>12.43</v>
      </c>
      <c r="J950" s="53" t="n">
        <v>0</v>
      </c>
      <c r="K950" s="23" t="n">
        <v>12.98</v>
      </c>
      <c r="L950" s="33" t="n">
        <v>0</v>
      </c>
      <c r="M950" s="3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</row>
    <row r="951" customFormat="false" ht="30" hidden="false" customHeight="true" outlineLevel="0" collapsed="false">
      <c r="A951" s="38"/>
      <c r="B951" s="26" t="n">
        <v>872</v>
      </c>
      <c r="C951" s="27" t="s">
        <v>932</v>
      </c>
      <c r="D951" s="31" t="s">
        <v>78</v>
      </c>
      <c r="E951" s="35" t="s">
        <v>78</v>
      </c>
      <c r="F951" s="30" t="n">
        <v>1070</v>
      </c>
      <c r="G951" s="30" t="n">
        <v>2686</v>
      </c>
      <c r="H951" s="31" t="n">
        <v>2684</v>
      </c>
      <c r="I951" s="28" t="n">
        <v>1.78</v>
      </c>
      <c r="J951" s="50" t="n">
        <v>0</v>
      </c>
      <c r="K951" s="29" t="n">
        <v>1.88</v>
      </c>
      <c r="L951" s="35" t="n">
        <v>0</v>
      </c>
      <c r="M951" s="3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</row>
    <row r="952" customFormat="false" ht="30" hidden="false" customHeight="true" outlineLevel="0" collapsed="false">
      <c r="A952" s="38"/>
      <c r="B952" s="20" t="n">
        <v>873</v>
      </c>
      <c r="C952" s="21" t="s">
        <v>933</v>
      </c>
      <c r="D952" s="25" t="s">
        <v>78</v>
      </c>
      <c r="E952" s="33" t="s">
        <v>78</v>
      </c>
      <c r="F952" s="24" t="n">
        <v>1071</v>
      </c>
      <c r="G952" s="24" t="n">
        <v>2687</v>
      </c>
      <c r="H952" s="25" t="s">
        <v>20</v>
      </c>
      <c r="I952" s="22" t="n">
        <v>55.07</v>
      </c>
      <c r="J952" s="22" t="n">
        <v>19.17</v>
      </c>
      <c r="K952" s="23" t="n">
        <v>57.53</v>
      </c>
      <c r="L952" s="23" t="n">
        <v>19.99</v>
      </c>
      <c r="M952" s="3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</row>
    <row r="953" customFormat="false" ht="30" hidden="false" customHeight="true" outlineLevel="0" collapsed="false">
      <c r="A953" s="38"/>
      <c r="B953" s="26" t="n">
        <v>874</v>
      </c>
      <c r="C953" s="27" t="s">
        <v>934</v>
      </c>
      <c r="D953" s="31" t="s">
        <v>78</v>
      </c>
      <c r="E953" s="35" t="s">
        <v>78</v>
      </c>
      <c r="F953" s="30" t="n">
        <v>1072</v>
      </c>
      <c r="G953" s="30" t="n">
        <v>2688</v>
      </c>
      <c r="H953" s="31" t="s">
        <v>20</v>
      </c>
      <c r="I953" s="28" t="n">
        <v>55.07</v>
      </c>
      <c r="J953" s="28" t="n">
        <v>19.17</v>
      </c>
      <c r="K953" s="29" t="n">
        <v>57.53</v>
      </c>
      <c r="L953" s="29" t="n">
        <v>19.99</v>
      </c>
      <c r="M953" s="3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</row>
    <row r="954" customFormat="false" ht="30" hidden="false" customHeight="true" outlineLevel="0" collapsed="false">
      <c r="A954" s="38"/>
      <c r="B954" s="20" t="n">
        <v>875</v>
      </c>
      <c r="C954" s="21" t="s">
        <v>935</v>
      </c>
      <c r="D954" s="25" t="s">
        <v>78</v>
      </c>
      <c r="E954" s="33" t="s">
        <v>78</v>
      </c>
      <c r="F954" s="24" t="n">
        <v>1073</v>
      </c>
      <c r="G954" s="24" t="n">
        <v>2689</v>
      </c>
      <c r="H954" s="25" t="s">
        <v>20</v>
      </c>
      <c r="I954" s="22" t="n">
        <v>55.07</v>
      </c>
      <c r="J954" s="22" t="n">
        <v>19.17</v>
      </c>
      <c r="K954" s="23" t="n">
        <v>57.53</v>
      </c>
      <c r="L954" s="23" t="n">
        <v>19.99</v>
      </c>
      <c r="M954" s="3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</row>
    <row r="955" customFormat="false" ht="30" hidden="false" customHeight="true" outlineLevel="0" collapsed="false">
      <c r="A955" s="38"/>
      <c r="B955" s="26" t="n">
        <v>876</v>
      </c>
      <c r="C955" s="27" t="s">
        <v>936</v>
      </c>
      <c r="D955" s="31" t="s">
        <v>78</v>
      </c>
      <c r="E955" s="35" t="s">
        <v>78</v>
      </c>
      <c r="F955" s="30" t="n">
        <v>1787</v>
      </c>
      <c r="G955" s="30" t="n">
        <v>2690</v>
      </c>
      <c r="H955" s="31" t="s">
        <v>785</v>
      </c>
      <c r="I955" s="28" t="n">
        <v>17.77</v>
      </c>
      <c r="J955" s="50" t="n">
        <v>0</v>
      </c>
      <c r="K955" s="29" t="n">
        <v>18.56</v>
      </c>
      <c r="L955" s="35" t="n">
        <v>0</v>
      </c>
      <c r="M955" s="3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</row>
    <row r="956" customFormat="false" ht="30" hidden="false" customHeight="true" outlineLevel="0" collapsed="false">
      <c r="A956" s="38"/>
      <c r="B956" s="20" t="n">
        <v>877</v>
      </c>
      <c r="C956" s="21" t="s">
        <v>937</v>
      </c>
      <c r="D956" s="25" t="s">
        <v>78</v>
      </c>
      <c r="E956" s="33" t="s">
        <v>78</v>
      </c>
      <c r="F956" s="24" t="n">
        <v>1074</v>
      </c>
      <c r="G956" s="24" t="n">
        <v>2691</v>
      </c>
      <c r="H956" s="25" t="s">
        <v>20</v>
      </c>
      <c r="I956" s="22" t="n">
        <v>17.77</v>
      </c>
      <c r="J956" s="53" t="n">
        <v>0</v>
      </c>
      <c r="K956" s="23" t="n">
        <v>18.56</v>
      </c>
      <c r="L956" s="33" t="n">
        <v>0</v>
      </c>
      <c r="M956" s="3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</row>
    <row r="957" customFormat="false" ht="30" hidden="false" customHeight="true" outlineLevel="0" collapsed="false">
      <c r="A957" s="38"/>
      <c r="B957" s="26" t="n">
        <v>878</v>
      </c>
      <c r="C957" s="27" t="s">
        <v>938</v>
      </c>
      <c r="D957" s="31" t="s">
        <v>78</v>
      </c>
      <c r="E957" s="35" t="s">
        <v>78</v>
      </c>
      <c r="F957" s="30" t="n">
        <v>1075</v>
      </c>
      <c r="G957" s="30" t="n">
        <v>2692</v>
      </c>
      <c r="H957" s="31" t="s">
        <v>20</v>
      </c>
      <c r="I957" s="28" t="n">
        <v>3.56</v>
      </c>
      <c r="J957" s="50" t="n">
        <v>0</v>
      </c>
      <c r="K957" s="29" t="n">
        <v>3.72</v>
      </c>
      <c r="L957" s="35" t="n">
        <v>0</v>
      </c>
      <c r="M957" s="3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</row>
    <row r="958" customFormat="false" ht="30" hidden="false" customHeight="true" outlineLevel="0" collapsed="false">
      <c r="A958" s="38"/>
      <c r="B958" s="20" t="n">
        <v>879</v>
      </c>
      <c r="C958" s="21" t="s">
        <v>939</v>
      </c>
      <c r="D958" s="25" t="s">
        <v>78</v>
      </c>
      <c r="E958" s="33" t="s">
        <v>78</v>
      </c>
      <c r="F958" s="24" t="n">
        <v>1603</v>
      </c>
      <c r="G958" s="24" t="n">
        <v>2693</v>
      </c>
      <c r="H958" s="25" t="s">
        <v>20</v>
      </c>
      <c r="I958" s="22" t="n">
        <v>83.49</v>
      </c>
      <c r="J958" s="22" t="n">
        <v>19.17</v>
      </c>
      <c r="K958" s="23" t="n">
        <v>87.21</v>
      </c>
      <c r="L958" s="23" t="n">
        <v>19.99</v>
      </c>
      <c r="M958" s="3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</row>
    <row r="959" customFormat="false" ht="30" hidden="false" customHeight="true" outlineLevel="0" collapsed="false">
      <c r="A959" s="38"/>
      <c r="B959" s="26" t="n">
        <v>880</v>
      </c>
      <c r="C959" s="27" t="s">
        <v>940</v>
      </c>
      <c r="D959" s="31" t="s">
        <v>78</v>
      </c>
      <c r="E959" s="35" t="s">
        <v>78</v>
      </c>
      <c r="F959" s="30" t="n">
        <v>1604</v>
      </c>
      <c r="G959" s="30" t="n">
        <v>2694</v>
      </c>
      <c r="H959" s="31" t="s">
        <v>20</v>
      </c>
      <c r="I959" s="28" t="n">
        <v>160.68</v>
      </c>
      <c r="J959" s="50" t="n">
        <v>0</v>
      </c>
      <c r="K959" s="29" t="n">
        <v>167.85</v>
      </c>
      <c r="L959" s="35" t="n">
        <v>0</v>
      </c>
      <c r="M959" s="3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</row>
    <row r="960" customFormat="false" ht="45" hidden="false" customHeight="true" outlineLevel="0" collapsed="false">
      <c r="A960" s="38"/>
      <c r="B960" s="20" t="n">
        <v>881</v>
      </c>
      <c r="C960" s="21" t="s">
        <v>941</v>
      </c>
      <c r="D960" s="25" t="s">
        <v>78</v>
      </c>
      <c r="E960" s="33" t="s">
        <v>78</v>
      </c>
      <c r="F960" s="24" t="n">
        <v>1605</v>
      </c>
      <c r="G960" s="24" t="n">
        <v>2695</v>
      </c>
      <c r="H960" s="25" t="s">
        <v>20</v>
      </c>
      <c r="I960" s="22" t="n">
        <v>105.59</v>
      </c>
      <c r="J960" s="53" t="n">
        <v>0</v>
      </c>
      <c r="K960" s="23" t="n">
        <v>110.3</v>
      </c>
      <c r="L960" s="33" t="n">
        <v>0</v>
      </c>
      <c r="M960" s="3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</row>
    <row r="961" customFormat="false" ht="30" hidden="false" customHeight="true" outlineLevel="0" collapsed="false">
      <c r="A961" s="38"/>
      <c r="B961" s="26" t="n">
        <v>882</v>
      </c>
      <c r="C961" s="27" t="s">
        <v>942</v>
      </c>
      <c r="D961" s="31" t="s">
        <v>78</v>
      </c>
      <c r="E961" s="35" t="s">
        <v>78</v>
      </c>
      <c r="F961" s="30" t="n">
        <v>1077</v>
      </c>
      <c r="G961" s="30" t="n">
        <v>2696</v>
      </c>
      <c r="H961" s="31" t="s">
        <v>943</v>
      </c>
      <c r="I961" s="28" t="n">
        <v>1.77</v>
      </c>
      <c r="J961" s="50" t="n">
        <v>0</v>
      </c>
      <c r="K961" s="29" t="n">
        <v>1.85</v>
      </c>
      <c r="L961" s="35" t="n">
        <v>0</v>
      </c>
      <c r="M961" s="3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</row>
    <row r="962" customFormat="false" ht="30" hidden="false" customHeight="true" outlineLevel="0" collapsed="false">
      <c r="A962" s="38"/>
      <c r="B962" s="20" t="n">
        <v>883</v>
      </c>
      <c r="C962" s="21" t="s">
        <v>944</v>
      </c>
      <c r="D962" s="22" t="n">
        <v>625.89</v>
      </c>
      <c r="E962" s="23" t="n">
        <v>653.8</v>
      </c>
      <c r="F962" s="24" t="n">
        <v>1096</v>
      </c>
      <c r="G962" s="24" t="n">
        <v>2697</v>
      </c>
      <c r="H962" s="25" t="s">
        <v>785</v>
      </c>
      <c r="I962" s="22" t="n">
        <v>58.93</v>
      </c>
      <c r="J962" s="53" t="n">
        <v>0</v>
      </c>
      <c r="K962" s="33" t="n">
        <f aca="false">K805</f>
        <v>61.56</v>
      </c>
      <c r="L962" s="33" t="n">
        <v>0</v>
      </c>
      <c r="M962" s="3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</row>
    <row r="963" customFormat="false" ht="30" hidden="false" customHeight="true" outlineLevel="0" collapsed="false">
      <c r="A963" s="38"/>
      <c r="B963" s="26" t="n">
        <v>884</v>
      </c>
      <c r="C963" s="27" t="s">
        <v>945</v>
      </c>
      <c r="D963" s="28" t="n">
        <v>1251.79</v>
      </c>
      <c r="E963" s="29" t="n">
        <v>1307.62</v>
      </c>
      <c r="F963" s="30" t="n">
        <v>1097</v>
      </c>
      <c r="G963" s="30" t="n">
        <v>2698</v>
      </c>
      <c r="H963" s="31" t="s">
        <v>785</v>
      </c>
      <c r="I963" s="28" t="n">
        <v>89.34</v>
      </c>
      <c r="J963" s="50" t="n">
        <v>0</v>
      </c>
      <c r="K963" s="35" t="n">
        <f aca="false">K806</f>
        <v>93.32</v>
      </c>
      <c r="L963" s="35" t="n">
        <v>0</v>
      </c>
      <c r="M963" s="3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</row>
    <row r="964" customFormat="false" ht="30" hidden="false" customHeight="true" outlineLevel="0" collapsed="false">
      <c r="A964" s="38"/>
      <c r="B964" s="20" t="n">
        <v>885</v>
      </c>
      <c r="C964" s="21" t="s">
        <v>946</v>
      </c>
      <c r="D964" s="22" t="n">
        <v>2503.58</v>
      </c>
      <c r="E964" s="23" t="n">
        <v>2615.24</v>
      </c>
      <c r="F964" s="24" t="n">
        <v>1098</v>
      </c>
      <c r="G964" s="24" t="n">
        <v>2699</v>
      </c>
      <c r="H964" s="25" t="s">
        <v>785</v>
      </c>
      <c r="I964" s="22" t="n">
        <v>114.04</v>
      </c>
      <c r="J964" s="53" t="n">
        <v>0</v>
      </c>
      <c r="K964" s="33" t="n">
        <f aca="false">K807</f>
        <v>119.13</v>
      </c>
      <c r="L964" s="33" t="n">
        <v>0</v>
      </c>
      <c r="M964" s="3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</row>
    <row r="965" customFormat="false" ht="30" hidden="false" customHeight="true" outlineLevel="0" collapsed="false">
      <c r="A965" s="38"/>
      <c r="B965" s="26" t="n">
        <v>886</v>
      </c>
      <c r="C965" s="27" t="s">
        <v>947</v>
      </c>
      <c r="D965" s="28" t="n">
        <v>5007.15</v>
      </c>
      <c r="E965" s="29" t="n">
        <v>5230.47</v>
      </c>
      <c r="F965" s="30" t="n">
        <v>1099</v>
      </c>
      <c r="G965" s="30" t="n">
        <v>2700</v>
      </c>
      <c r="H965" s="31" t="s">
        <v>785</v>
      </c>
      <c r="I965" s="28" t="n">
        <v>165.38</v>
      </c>
      <c r="J965" s="50" t="n">
        <v>0</v>
      </c>
      <c r="K965" s="35" t="n">
        <f aca="false">K808</f>
        <v>172.76</v>
      </c>
      <c r="L965" s="35" t="n">
        <v>0</v>
      </c>
      <c r="M965" s="3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</row>
    <row r="966" customFormat="false" ht="30" hidden="false" customHeight="true" outlineLevel="0" collapsed="false">
      <c r="A966" s="38"/>
      <c r="B966" s="20" t="n">
        <v>887</v>
      </c>
      <c r="C966" s="21" t="s">
        <v>948</v>
      </c>
      <c r="D966" s="22" t="n">
        <v>10014.3</v>
      </c>
      <c r="E966" s="23" t="n">
        <v>10460.94</v>
      </c>
      <c r="F966" s="24" t="n">
        <v>1100</v>
      </c>
      <c r="G966" s="24" t="n">
        <v>2701</v>
      </c>
      <c r="H966" s="25" t="s">
        <v>785</v>
      </c>
      <c r="I966" s="22" t="n">
        <v>325.04</v>
      </c>
      <c r="J966" s="53" t="n">
        <v>0</v>
      </c>
      <c r="K966" s="33" t="n">
        <f aca="false">K809</f>
        <v>339.54</v>
      </c>
      <c r="L966" s="33" t="n">
        <v>0</v>
      </c>
      <c r="M966" s="3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</row>
    <row r="967" customFormat="false" ht="30" hidden="false" customHeight="true" outlineLevel="0" collapsed="false">
      <c r="A967" s="38"/>
      <c r="B967" s="26" t="n">
        <v>888</v>
      </c>
      <c r="C967" s="27" t="s">
        <v>949</v>
      </c>
      <c r="D967" s="28" t="n">
        <v>15021.47</v>
      </c>
      <c r="E967" s="29" t="n">
        <v>15691.43</v>
      </c>
      <c r="F967" s="30" t="n">
        <v>1101</v>
      </c>
      <c r="G967" s="30" t="n">
        <v>2702</v>
      </c>
      <c r="H967" s="31" t="s">
        <v>785</v>
      </c>
      <c r="I967" s="28" t="n">
        <v>347.84</v>
      </c>
      <c r="J967" s="50" t="n">
        <v>0</v>
      </c>
      <c r="K967" s="35" t="n">
        <f aca="false">K810</f>
        <v>363.35</v>
      </c>
      <c r="L967" s="35" t="n">
        <v>0</v>
      </c>
      <c r="M967" s="3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</row>
    <row r="968" customFormat="false" ht="30" hidden="false" customHeight="true" outlineLevel="0" collapsed="false">
      <c r="A968" s="38"/>
      <c r="B968" s="20" t="n">
        <v>889</v>
      </c>
      <c r="C968" s="21" t="s">
        <v>950</v>
      </c>
      <c r="D968" s="22" t="n">
        <v>25035.77</v>
      </c>
      <c r="E968" s="23" t="n">
        <v>26152.37</v>
      </c>
      <c r="F968" s="24" t="n">
        <v>1102</v>
      </c>
      <c r="G968" s="24" t="n">
        <v>2703</v>
      </c>
      <c r="H968" s="25" t="s">
        <v>785</v>
      </c>
      <c r="I968" s="22" t="n">
        <v>442.89</v>
      </c>
      <c r="J968" s="53" t="n">
        <v>0</v>
      </c>
      <c r="K968" s="33" t="n">
        <f aca="false">K811</f>
        <v>462.64</v>
      </c>
      <c r="L968" s="33" t="n">
        <v>0</v>
      </c>
      <c r="M968" s="3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</row>
    <row r="969" customFormat="false" ht="30" hidden="false" customHeight="true" outlineLevel="0" collapsed="false">
      <c r="A969" s="38"/>
      <c r="B969" s="26" t="n">
        <v>890</v>
      </c>
      <c r="C969" s="27" t="s">
        <v>951</v>
      </c>
      <c r="D969" s="28" t="n">
        <v>37553.65</v>
      </c>
      <c r="E969" s="29" t="n">
        <v>39228.54</v>
      </c>
      <c r="F969" s="30" t="n">
        <v>1103</v>
      </c>
      <c r="G969" s="30" t="n">
        <v>2704</v>
      </c>
      <c r="H969" s="31" t="s">
        <v>785</v>
      </c>
      <c r="I969" s="28" t="n">
        <v>560.75</v>
      </c>
      <c r="J969" s="50" t="n">
        <v>0</v>
      </c>
      <c r="K969" s="35" t="n">
        <f aca="false">K812</f>
        <v>585.76</v>
      </c>
      <c r="L969" s="35" t="n">
        <v>0</v>
      </c>
      <c r="M969" s="3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</row>
    <row r="970" customFormat="false" ht="30" hidden="false" customHeight="true" outlineLevel="0" collapsed="false">
      <c r="A970" s="38"/>
      <c r="B970" s="20" t="n">
        <v>891</v>
      </c>
      <c r="C970" s="21" t="s">
        <v>952</v>
      </c>
      <c r="D970" s="22" t="n">
        <v>50071.55</v>
      </c>
      <c r="E970" s="23" t="n">
        <v>52304.74</v>
      </c>
      <c r="F970" s="24" t="n">
        <v>1104</v>
      </c>
      <c r="G970" s="24" t="n">
        <v>2705</v>
      </c>
      <c r="H970" s="25" t="s">
        <v>785</v>
      </c>
      <c r="I970" s="22" t="n">
        <v>743.22</v>
      </c>
      <c r="J970" s="53" t="n">
        <v>0</v>
      </c>
      <c r="K970" s="33" t="n">
        <f aca="false">K813</f>
        <v>776.37</v>
      </c>
      <c r="L970" s="33" t="n">
        <v>0</v>
      </c>
      <c r="M970" s="3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</row>
    <row r="971" customFormat="false" ht="30" hidden="false" customHeight="true" outlineLevel="0" collapsed="false">
      <c r="A971" s="38"/>
      <c r="B971" s="26" t="n">
        <v>892</v>
      </c>
      <c r="C971" s="27" t="s">
        <v>953</v>
      </c>
      <c r="D971" s="28" t="n">
        <v>62589.43</v>
      </c>
      <c r="E971" s="29" t="n">
        <v>65380.92</v>
      </c>
      <c r="F971" s="30" t="n">
        <v>1105</v>
      </c>
      <c r="G971" s="30" t="n">
        <v>2706</v>
      </c>
      <c r="H971" s="31" t="s">
        <v>785</v>
      </c>
      <c r="I971" s="28" t="n">
        <v>883.87</v>
      </c>
      <c r="J971" s="50" t="n">
        <v>0</v>
      </c>
      <c r="K971" s="35" t="n">
        <f aca="false">K814</f>
        <v>923.29</v>
      </c>
      <c r="L971" s="35" t="n">
        <v>0</v>
      </c>
      <c r="M971" s="3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</row>
    <row r="972" customFormat="false" ht="30" hidden="false" customHeight="true" outlineLevel="0" collapsed="false">
      <c r="A972" s="38"/>
      <c r="B972" s="20" t="n">
        <v>893</v>
      </c>
      <c r="C972" s="21" t="s">
        <v>954</v>
      </c>
      <c r="D972" s="22" t="n">
        <v>100143.09</v>
      </c>
      <c r="E972" s="23" t="n">
        <v>104609.47</v>
      </c>
      <c r="F972" s="24" t="n">
        <v>1106</v>
      </c>
      <c r="G972" s="24" t="n">
        <v>2707</v>
      </c>
      <c r="H972" s="25" t="s">
        <v>785</v>
      </c>
      <c r="I972" s="22" t="n">
        <v>1239.33</v>
      </c>
      <c r="J972" s="53" t="n">
        <v>0</v>
      </c>
      <c r="K972" s="33" t="n">
        <f aca="false">K815</f>
        <v>1294.6</v>
      </c>
      <c r="L972" s="33" t="n">
        <v>0</v>
      </c>
      <c r="M972" s="3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</row>
    <row r="973" customFormat="false" ht="30" hidden="false" customHeight="true" outlineLevel="0" collapsed="false">
      <c r="A973" s="38"/>
      <c r="B973" s="26" t="n">
        <v>894</v>
      </c>
      <c r="C973" s="27" t="s">
        <v>955</v>
      </c>
      <c r="D973" s="28" t="n">
        <v>150214.64</v>
      </c>
      <c r="E973" s="29" t="n">
        <v>156914.21</v>
      </c>
      <c r="F973" s="30" t="n">
        <v>1107</v>
      </c>
      <c r="G973" s="30" t="n">
        <v>2708</v>
      </c>
      <c r="H973" s="31" t="s">
        <v>785</v>
      </c>
      <c r="I973" s="28" t="n">
        <v>1862.8</v>
      </c>
      <c r="J973" s="50" t="n">
        <v>0</v>
      </c>
      <c r="K973" s="35" t="n">
        <f aca="false">K816</f>
        <v>1945.88</v>
      </c>
      <c r="L973" s="35" t="n">
        <v>0</v>
      </c>
      <c r="M973" s="3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</row>
    <row r="974" customFormat="false" ht="30" hidden="false" customHeight="true" outlineLevel="0" collapsed="false">
      <c r="A974" s="38"/>
      <c r="B974" s="20" t="n">
        <v>895</v>
      </c>
      <c r="C974" s="21" t="s">
        <v>956</v>
      </c>
      <c r="D974" s="22" t="n">
        <v>250357.73</v>
      </c>
      <c r="E974" s="23" t="n">
        <v>261523.68</v>
      </c>
      <c r="F974" s="24" t="n">
        <v>1108</v>
      </c>
      <c r="G974" s="24" t="n">
        <v>2709</v>
      </c>
      <c r="H974" s="25" t="s">
        <v>785</v>
      </c>
      <c r="I974" s="22" t="n">
        <v>2509.08</v>
      </c>
      <c r="J974" s="53" t="n">
        <v>0</v>
      </c>
      <c r="K974" s="33" t="n">
        <f aca="false">K817</f>
        <v>2620.98</v>
      </c>
      <c r="L974" s="33" t="n">
        <v>0</v>
      </c>
      <c r="M974" s="3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</row>
    <row r="975" customFormat="false" ht="30" hidden="false" customHeight="true" outlineLevel="0" collapsed="false">
      <c r="A975" s="38"/>
      <c r="B975" s="26" t="n">
        <v>896</v>
      </c>
      <c r="C975" s="27" t="s">
        <v>957</v>
      </c>
      <c r="D975" s="28" t="n">
        <v>375536.58</v>
      </c>
      <c r="E975" s="29" t="n">
        <v>392285.51</v>
      </c>
      <c r="F975" s="30" t="n">
        <v>1109</v>
      </c>
      <c r="G975" s="30" t="n">
        <v>2710</v>
      </c>
      <c r="H975" s="31" t="s">
        <v>785</v>
      </c>
      <c r="I975" s="28" t="n">
        <v>3294.12</v>
      </c>
      <c r="J975" s="50" t="n">
        <v>0</v>
      </c>
      <c r="K975" s="35" t="n">
        <f aca="false">K818</f>
        <v>3441.04</v>
      </c>
      <c r="L975" s="35" t="n">
        <v>0</v>
      </c>
      <c r="M975" s="3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</row>
    <row r="976" customFormat="false" ht="30" hidden="false" customHeight="true" outlineLevel="0" collapsed="false">
      <c r="A976" s="38"/>
      <c r="B976" s="20" t="n">
        <v>897</v>
      </c>
      <c r="C976" s="21" t="s">
        <v>958</v>
      </c>
      <c r="D976" s="22" t="n">
        <v>500715.44</v>
      </c>
      <c r="E976" s="23" t="n">
        <v>523047.35</v>
      </c>
      <c r="F976" s="24" t="n">
        <v>1110</v>
      </c>
      <c r="G976" s="24" t="n">
        <v>2711</v>
      </c>
      <c r="H976" s="25" t="s">
        <v>785</v>
      </c>
      <c r="I976" s="22" t="n">
        <v>3881.48</v>
      </c>
      <c r="J976" s="53" t="n">
        <v>0</v>
      </c>
      <c r="K976" s="33" t="n">
        <f aca="false">K819</f>
        <v>4054.59</v>
      </c>
      <c r="L976" s="33" t="n">
        <v>0</v>
      </c>
      <c r="M976" s="3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</row>
    <row r="977" customFormat="false" ht="30" hidden="false" customHeight="true" outlineLevel="0" collapsed="false">
      <c r="A977" s="38"/>
      <c r="B977" s="26" t="n">
        <v>898</v>
      </c>
      <c r="C977" s="27" t="s">
        <v>959</v>
      </c>
      <c r="D977" s="28" t="n">
        <v>751073.17</v>
      </c>
      <c r="E977" s="29" t="n">
        <v>784571.03</v>
      </c>
      <c r="F977" s="30" t="n">
        <v>1606</v>
      </c>
      <c r="G977" s="30" t="n">
        <v>2712</v>
      </c>
      <c r="H977" s="31" t="s">
        <v>785</v>
      </c>
      <c r="I977" s="28" t="n">
        <v>4658.91</v>
      </c>
      <c r="J977" s="50" t="n">
        <v>0</v>
      </c>
      <c r="K977" s="35" t="n">
        <f aca="false">K820</f>
        <v>4866.7</v>
      </c>
      <c r="L977" s="35" t="n">
        <v>0</v>
      </c>
      <c r="M977" s="3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</row>
    <row r="978" customFormat="false" ht="30" hidden="false" customHeight="true" outlineLevel="0" collapsed="false">
      <c r="A978" s="38"/>
      <c r="B978" s="20" t="n">
        <v>899</v>
      </c>
      <c r="C978" s="21" t="s">
        <v>960</v>
      </c>
      <c r="D978" s="22" t="n">
        <v>1126609.75</v>
      </c>
      <c r="E978" s="23" t="n">
        <v>1176856.54</v>
      </c>
      <c r="F978" s="24" t="n">
        <v>1607</v>
      </c>
      <c r="G978" s="24" t="n">
        <v>2713</v>
      </c>
      <c r="H978" s="25" t="s">
        <v>785</v>
      </c>
      <c r="I978" s="22" t="n">
        <v>5582.71</v>
      </c>
      <c r="J978" s="53" t="n">
        <v>0</v>
      </c>
      <c r="K978" s="33" t="n">
        <f aca="false">K821</f>
        <v>5831.7</v>
      </c>
      <c r="L978" s="33" t="n">
        <v>0</v>
      </c>
      <c r="M978" s="3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</row>
    <row r="979" customFormat="false" ht="30" hidden="false" customHeight="true" outlineLevel="0" collapsed="false">
      <c r="A979" s="38"/>
      <c r="B979" s="26" t="n">
        <v>900</v>
      </c>
      <c r="C979" s="27" t="s">
        <v>961</v>
      </c>
      <c r="D979" s="28" t="n">
        <v>1502146.34</v>
      </c>
      <c r="E979" s="29" t="n">
        <v>1569142.07</v>
      </c>
      <c r="F979" s="30" t="n">
        <v>1608</v>
      </c>
      <c r="G979" s="30" t="n">
        <v>2714</v>
      </c>
      <c r="H979" s="31" t="s">
        <v>785</v>
      </c>
      <c r="I979" s="28" t="n">
        <v>6491.3</v>
      </c>
      <c r="J979" s="50" t="n">
        <v>0</v>
      </c>
      <c r="K979" s="35" t="n">
        <f aca="false">K822</f>
        <v>6780.81</v>
      </c>
      <c r="L979" s="35" t="n">
        <v>0</v>
      </c>
      <c r="M979" s="3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</row>
    <row r="980" customFormat="false" ht="30" hidden="false" customHeight="true" outlineLevel="0" collapsed="false">
      <c r="A980" s="38"/>
      <c r="B980" s="20" t="n">
        <v>901</v>
      </c>
      <c r="C980" s="21" t="s">
        <v>962</v>
      </c>
      <c r="D980" s="22" t="n">
        <v>1502146.34</v>
      </c>
      <c r="E980" s="23" t="n">
        <v>1569142.07</v>
      </c>
      <c r="F980" s="24" t="n">
        <v>1609</v>
      </c>
      <c r="G980" s="24" t="n">
        <v>2715</v>
      </c>
      <c r="H980" s="25" t="s">
        <v>785</v>
      </c>
      <c r="I980" s="22" t="n">
        <v>7091.07</v>
      </c>
      <c r="J980" s="53" t="n">
        <v>0</v>
      </c>
      <c r="K980" s="33" t="n">
        <f aca="false">K823</f>
        <v>7407.33</v>
      </c>
      <c r="L980" s="33" t="n">
        <v>0</v>
      </c>
      <c r="M980" s="3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</row>
    <row r="981" customFormat="false" ht="15" hidden="false" customHeight="true" outlineLevel="0" collapsed="false">
      <c r="A981" s="38"/>
      <c r="B981" s="26" t="n">
        <v>902</v>
      </c>
      <c r="C981" s="27" t="s">
        <v>963</v>
      </c>
      <c r="D981" s="28" t="n">
        <v>625.89</v>
      </c>
      <c r="E981" s="29" t="n">
        <v>653.8</v>
      </c>
      <c r="F981" s="30" t="n">
        <v>1112</v>
      </c>
      <c r="G981" s="30" t="n">
        <v>2716</v>
      </c>
      <c r="H981" s="31" t="s">
        <v>785</v>
      </c>
      <c r="I981" s="28" t="n">
        <v>58.93</v>
      </c>
      <c r="J981" s="50" t="n">
        <v>0</v>
      </c>
      <c r="K981" s="35" t="n">
        <f aca="false">K805</f>
        <v>61.56</v>
      </c>
      <c r="L981" s="35" t="n">
        <v>0</v>
      </c>
      <c r="M981" s="3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</row>
    <row r="982" customFormat="false" ht="15" hidden="false" customHeight="true" outlineLevel="0" collapsed="false">
      <c r="A982" s="38"/>
      <c r="B982" s="20" t="n">
        <v>903</v>
      </c>
      <c r="C982" s="21" t="s">
        <v>964</v>
      </c>
      <c r="D982" s="22" t="n">
        <v>1251.79</v>
      </c>
      <c r="E982" s="23" t="n">
        <v>1307.62</v>
      </c>
      <c r="F982" s="24" t="n">
        <v>1113</v>
      </c>
      <c r="G982" s="24" t="n">
        <v>2717</v>
      </c>
      <c r="H982" s="25" t="s">
        <v>785</v>
      </c>
      <c r="I982" s="22" t="n">
        <v>89.34</v>
      </c>
      <c r="J982" s="53" t="n">
        <v>0</v>
      </c>
      <c r="K982" s="33" t="n">
        <f aca="false">K806</f>
        <v>93.32</v>
      </c>
      <c r="L982" s="33" t="n">
        <v>0</v>
      </c>
      <c r="M982" s="3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</row>
    <row r="983" customFormat="false" ht="15" hidden="false" customHeight="true" outlineLevel="0" collapsed="false">
      <c r="A983" s="38"/>
      <c r="B983" s="26" t="n">
        <v>904</v>
      </c>
      <c r="C983" s="27" t="s">
        <v>965</v>
      </c>
      <c r="D983" s="28" t="n">
        <v>2503.58</v>
      </c>
      <c r="E983" s="29" t="n">
        <v>2615.24</v>
      </c>
      <c r="F983" s="30" t="n">
        <v>1114</v>
      </c>
      <c r="G983" s="30" t="n">
        <v>2718</v>
      </c>
      <c r="H983" s="31" t="s">
        <v>785</v>
      </c>
      <c r="I983" s="28" t="n">
        <v>114.04</v>
      </c>
      <c r="J983" s="50" t="n">
        <v>0</v>
      </c>
      <c r="K983" s="35" t="n">
        <f aca="false">K807</f>
        <v>119.13</v>
      </c>
      <c r="L983" s="35" t="n">
        <v>0</v>
      </c>
      <c r="M983" s="3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</row>
    <row r="984" customFormat="false" ht="15" hidden="false" customHeight="true" outlineLevel="0" collapsed="false">
      <c r="A984" s="38"/>
      <c r="B984" s="20" t="n">
        <v>905</v>
      </c>
      <c r="C984" s="21" t="s">
        <v>966</v>
      </c>
      <c r="D984" s="22" t="n">
        <v>5007.15</v>
      </c>
      <c r="E984" s="23" t="n">
        <v>5230.47</v>
      </c>
      <c r="F984" s="24" t="n">
        <v>1115</v>
      </c>
      <c r="G984" s="24" t="n">
        <v>2719</v>
      </c>
      <c r="H984" s="25" t="s">
        <v>785</v>
      </c>
      <c r="I984" s="22" t="n">
        <v>165.38</v>
      </c>
      <c r="J984" s="53" t="n">
        <v>0</v>
      </c>
      <c r="K984" s="33" t="n">
        <f aca="false">K808</f>
        <v>172.76</v>
      </c>
      <c r="L984" s="33" t="n">
        <v>0</v>
      </c>
      <c r="M984" s="3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</row>
    <row r="985" customFormat="false" ht="15" hidden="false" customHeight="true" outlineLevel="0" collapsed="false">
      <c r="A985" s="38"/>
      <c r="B985" s="26" t="n">
        <v>906</v>
      </c>
      <c r="C985" s="27" t="s">
        <v>967</v>
      </c>
      <c r="D985" s="28" t="n">
        <v>10014.3</v>
      </c>
      <c r="E985" s="29" t="n">
        <v>10460.94</v>
      </c>
      <c r="F985" s="30" t="n">
        <v>1116</v>
      </c>
      <c r="G985" s="30" t="n">
        <v>2720</v>
      </c>
      <c r="H985" s="31" t="s">
        <v>785</v>
      </c>
      <c r="I985" s="28" t="n">
        <v>325.04</v>
      </c>
      <c r="J985" s="50" t="n">
        <v>0</v>
      </c>
      <c r="K985" s="35" t="n">
        <f aca="false">K809</f>
        <v>339.54</v>
      </c>
      <c r="L985" s="35" t="n">
        <v>0</v>
      </c>
      <c r="M985" s="3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</row>
    <row r="986" customFormat="false" ht="15" hidden="false" customHeight="true" outlineLevel="0" collapsed="false">
      <c r="A986" s="38"/>
      <c r="B986" s="20" t="n">
        <v>907</v>
      </c>
      <c r="C986" s="21" t="s">
        <v>968</v>
      </c>
      <c r="D986" s="22" t="n">
        <v>15021.47</v>
      </c>
      <c r="E986" s="23" t="n">
        <v>15691.43</v>
      </c>
      <c r="F986" s="24" t="n">
        <v>1117</v>
      </c>
      <c r="G986" s="24" t="n">
        <v>2721</v>
      </c>
      <c r="H986" s="25" t="s">
        <v>785</v>
      </c>
      <c r="I986" s="22" t="n">
        <v>347.84</v>
      </c>
      <c r="J986" s="53" t="n">
        <v>0</v>
      </c>
      <c r="K986" s="33" t="n">
        <f aca="false">K810</f>
        <v>363.35</v>
      </c>
      <c r="L986" s="33" t="n">
        <v>0</v>
      </c>
      <c r="M986" s="3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</row>
    <row r="987" customFormat="false" ht="15" hidden="false" customHeight="true" outlineLevel="0" collapsed="false">
      <c r="A987" s="38"/>
      <c r="B987" s="26" t="n">
        <v>908</v>
      </c>
      <c r="C987" s="27" t="s">
        <v>969</v>
      </c>
      <c r="D987" s="28" t="n">
        <v>25035.77</v>
      </c>
      <c r="E987" s="29" t="n">
        <v>26152.37</v>
      </c>
      <c r="F987" s="30" t="n">
        <v>1118</v>
      </c>
      <c r="G987" s="30" t="n">
        <v>2722</v>
      </c>
      <c r="H987" s="31" t="s">
        <v>785</v>
      </c>
      <c r="I987" s="28" t="n">
        <v>442.89</v>
      </c>
      <c r="J987" s="50" t="n">
        <v>0</v>
      </c>
      <c r="K987" s="35" t="n">
        <f aca="false">K811</f>
        <v>462.64</v>
      </c>
      <c r="L987" s="35" t="n">
        <v>0</v>
      </c>
      <c r="M987" s="3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</row>
    <row r="988" customFormat="false" ht="15" hidden="false" customHeight="true" outlineLevel="0" collapsed="false">
      <c r="A988" s="38"/>
      <c r="B988" s="20" t="n">
        <v>909</v>
      </c>
      <c r="C988" s="21" t="s">
        <v>970</v>
      </c>
      <c r="D988" s="22" t="n">
        <v>37553.65</v>
      </c>
      <c r="E988" s="23" t="n">
        <v>39228.54</v>
      </c>
      <c r="F988" s="24" t="n">
        <v>1119</v>
      </c>
      <c r="G988" s="24" t="n">
        <v>2723</v>
      </c>
      <c r="H988" s="25" t="s">
        <v>785</v>
      </c>
      <c r="I988" s="22" t="n">
        <v>560.75</v>
      </c>
      <c r="J988" s="53" t="n">
        <v>0</v>
      </c>
      <c r="K988" s="33" t="n">
        <f aca="false">K812</f>
        <v>585.76</v>
      </c>
      <c r="L988" s="33" t="n">
        <v>0</v>
      </c>
      <c r="M988" s="3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</row>
    <row r="989" customFormat="false" ht="15" hidden="false" customHeight="true" outlineLevel="0" collapsed="false">
      <c r="A989" s="38"/>
      <c r="B989" s="26" t="n">
        <v>910</v>
      </c>
      <c r="C989" s="27" t="s">
        <v>971</v>
      </c>
      <c r="D989" s="28" t="n">
        <v>50071.55</v>
      </c>
      <c r="E989" s="29" t="n">
        <v>52304.74</v>
      </c>
      <c r="F989" s="30" t="n">
        <v>1120</v>
      </c>
      <c r="G989" s="30" t="n">
        <v>2724</v>
      </c>
      <c r="H989" s="31" t="s">
        <v>785</v>
      </c>
      <c r="I989" s="28" t="n">
        <v>743.22</v>
      </c>
      <c r="J989" s="50" t="n">
        <v>0</v>
      </c>
      <c r="K989" s="35" t="n">
        <f aca="false">K813</f>
        <v>776.37</v>
      </c>
      <c r="L989" s="35" t="n">
        <v>0</v>
      </c>
      <c r="M989" s="3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</row>
    <row r="990" customFormat="false" ht="15" hidden="false" customHeight="true" outlineLevel="0" collapsed="false">
      <c r="A990" s="38"/>
      <c r="B990" s="20" t="n">
        <v>911</v>
      </c>
      <c r="C990" s="21" t="s">
        <v>972</v>
      </c>
      <c r="D990" s="22" t="n">
        <v>62589.43</v>
      </c>
      <c r="E990" s="23" t="n">
        <v>65380.92</v>
      </c>
      <c r="F990" s="24" t="n">
        <v>1121</v>
      </c>
      <c r="G990" s="24" t="n">
        <v>2725</v>
      </c>
      <c r="H990" s="25" t="s">
        <v>785</v>
      </c>
      <c r="I990" s="22" t="n">
        <v>883.87</v>
      </c>
      <c r="J990" s="53" t="n">
        <v>0</v>
      </c>
      <c r="K990" s="33" t="n">
        <f aca="false">K814</f>
        <v>923.29</v>
      </c>
      <c r="L990" s="33" t="n">
        <v>0</v>
      </c>
      <c r="M990" s="3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</row>
    <row r="991" customFormat="false" ht="15" hidden="false" customHeight="true" outlineLevel="0" collapsed="false">
      <c r="A991" s="38"/>
      <c r="B991" s="26" t="n">
        <v>912</v>
      </c>
      <c r="C991" s="27" t="s">
        <v>973</v>
      </c>
      <c r="D991" s="28" t="n">
        <v>100143.09</v>
      </c>
      <c r="E991" s="29" t="n">
        <v>104609.47</v>
      </c>
      <c r="F991" s="30" t="n">
        <v>1122</v>
      </c>
      <c r="G991" s="30" t="n">
        <v>2726</v>
      </c>
      <c r="H991" s="31" t="s">
        <v>785</v>
      </c>
      <c r="I991" s="28" t="n">
        <v>1239.33</v>
      </c>
      <c r="J991" s="50" t="n">
        <v>0</v>
      </c>
      <c r="K991" s="35" t="n">
        <f aca="false">K815</f>
        <v>1294.6</v>
      </c>
      <c r="L991" s="35" t="n">
        <v>0</v>
      </c>
      <c r="M991" s="3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</row>
    <row r="992" customFormat="false" ht="15" hidden="false" customHeight="true" outlineLevel="0" collapsed="false">
      <c r="A992" s="38"/>
      <c r="B992" s="20" t="n">
        <v>913</v>
      </c>
      <c r="C992" s="21" t="s">
        <v>974</v>
      </c>
      <c r="D992" s="22" t="n">
        <v>150214.64</v>
      </c>
      <c r="E992" s="23" t="n">
        <v>156914.21</v>
      </c>
      <c r="F992" s="24" t="n">
        <v>1123</v>
      </c>
      <c r="G992" s="24" t="n">
        <v>2727</v>
      </c>
      <c r="H992" s="25" t="s">
        <v>785</v>
      </c>
      <c r="I992" s="22" t="n">
        <v>1862.8</v>
      </c>
      <c r="J992" s="53" t="n">
        <v>0</v>
      </c>
      <c r="K992" s="33" t="n">
        <f aca="false">K816</f>
        <v>1945.88</v>
      </c>
      <c r="L992" s="33" t="n">
        <v>0</v>
      </c>
      <c r="M992" s="3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</row>
    <row r="993" customFormat="false" ht="15" hidden="false" customHeight="true" outlineLevel="0" collapsed="false">
      <c r="A993" s="38"/>
      <c r="B993" s="26" t="n">
        <v>914</v>
      </c>
      <c r="C993" s="27" t="s">
        <v>975</v>
      </c>
      <c r="D993" s="28" t="n">
        <v>250357.73</v>
      </c>
      <c r="E993" s="29" t="n">
        <v>261523.68</v>
      </c>
      <c r="F993" s="30" t="n">
        <v>1124</v>
      </c>
      <c r="G993" s="30" t="n">
        <v>2728</v>
      </c>
      <c r="H993" s="31" t="s">
        <v>785</v>
      </c>
      <c r="I993" s="28" t="n">
        <v>2509.08</v>
      </c>
      <c r="J993" s="50" t="n">
        <v>0</v>
      </c>
      <c r="K993" s="35" t="n">
        <f aca="false">K817</f>
        <v>2620.98</v>
      </c>
      <c r="L993" s="35" t="n">
        <v>0</v>
      </c>
      <c r="M993" s="3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</row>
    <row r="994" customFormat="false" ht="15" hidden="false" customHeight="true" outlineLevel="0" collapsed="false">
      <c r="A994" s="38"/>
      <c r="B994" s="20" t="n">
        <v>915</v>
      </c>
      <c r="C994" s="21" t="s">
        <v>976</v>
      </c>
      <c r="D994" s="22" t="n">
        <v>375536.58</v>
      </c>
      <c r="E994" s="23" t="n">
        <v>392285.51</v>
      </c>
      <c r="F994" s="24" t="n">
        <v>1125</v>
      </c>
      <c r="G994" s="24" t="n">
        <v>2729</v>
      </c>
      <c r="H994" s="25" t="s">
        <v>785</v>
      </c>
      <c r="I994" s="22" t="n">
        <v>3294.12</v>
      </c>
      <c r="J994" s="53" t="n">
        <v>0</v>
      </c>
      <c r="K994" s="33" t="n">
        <f aca="false">K818</f>
        <v>3441.04</v>
      </c>
      <c r="L994" s="33" t="n">
        <v>0</v>
      </c>
      <c r="M994" s="3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</row>
    <row r="995" customFormat="false" ht="15" hidden="false" customHeight="true" outlineLevel="0" collapsed="false">
      <c r="A995" s="38"/>
      <c r="B995" s="26" t="n">
        <v>916</v>
      </c>
      <c r="C995" s="27" t="s">
        <v>977</v>
      </c>
      <c r="D995" s="28" t="n">
        <v>500715.44</v>
      </c>
      <c r="E995" s="29" t="n">
        <v>523047.35</v>
      </c>
      <c r="F995" s="30" t="n">
        <v>1126</v>
      </c>
      <c r="G995" s="30" t="n">
        <v>2730</v>
      </c>
      <c r="H995" s="31" t="s">
        <v>785</v>
      </c>
      <c r="I995" s="28" t="n">
        <v>3881.48</v>
      </c>
      <c r="J995" s="50" t="n">
        <v>0</v>
      </c>
      <c r="K995" s="35" t="n">
        <f aca="false">K819</f>
        <v>4054.59</v>
      </c>
      <c r="L995" s="35" t="n">
        <v>0</v>
      </c>
      <c r="M995" s="3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</row>
    <row r="996" customFormat="false" ht="15" hidden="false" customHeight="true" outlineLevel="0" collapsed="false">
      <c r="A996" s="38"/>
      <c r="B996" s="20" t="n">
        <v>917</v>
      </c>
      <c r="C996" s="21" t="s">
        <v>978</v>
      </c>
      <c r="D996" s="22" t="n">
        <v>751073.17</v>
      </c>
      <c r="E996" s="23" t="n">
        <v>784571.03</v>
      </c>
      <c r="F996" s="24" t="n">
        <v>1610</v>
      </c>
      <c r="G996" s="24" t="n">
        <v>2731</v>
      </c>
      <c r="H996" s="25" t="s">
        <v>785</v>
      </c>
      <c r="I996" s="22" t="n">
        <v>4658.91</v>
      </c>
      <c r="J996" s="53" t="n">
        <v>0</v>
      </c>
      <c r="K996" s="33" t="n">
        <f aca="false">K820</f>
        <v>4866.7</v>
      </c>
      <c r="L996" s="33" t="n">
        <v>0</v>
      </c>
      <c r="M996" s="3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</row>
    <row r="997" customFormat="false" ht="15" hidden="false" customHeight="true" outlineLevel="0" collapsed="false">
      <c r="A997" s="38"/>
      <c r="B997" s="26" t="n">
        <v>918</v>
      </c>
      <c r="C997" s="27" t="s">
        <v>979</v>
      </c>
      <c r="D997" s="28" t="n">
        <v>1126609.75</v>
      </c>
      <c r="E997" s="29" t="n">
        <v>1176856.54</v>
      </c>
      <c r="F997" s="30" t="n">
        <v>1611</v>
      </c>
      <c r="G997" s="30" t="n">
        <v>2732</v>
      </c>
      <c r="H997" s="31" t="s">
        <v>785</v>
      </c>
      <c r="I997" s="28" t="n">
        <v>5582.71</v>
      </c>
      <c r="J997" s="50" t="n">
        <v>0</v>
      </c>
      <c r="K997" s="35" t="n">
        <f aca="false">K821</f>
        <v>5831.7</v>
      </c>
      <c r="L997" s="35" t="n">
        <v>0</v>
      </c>
      <c r="M997" s="3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</row>
    <row r="998" customFormat="false" ht="15" hidden="false" customHeight="true" outlineLevel="0" collapsed="false">
      <c r="A998" s="38"/>
      <c r="B998" s="20" t="n">
        <v>919</v>
      </c>
      <c r="C998" s="21" t="s">
        <v>980</v>
      </c>
      <c r="D998" s="22" t="n">
        <v>1502146.34</v>
      </c>
      <c r="E998" s="23" t="n">
        <v>1569142.07</v>
      </c>
      <c r="F998" s="24" t="n">
        <v>1612</v>
      </c>
      <c r="G998" s="24" t="n">
        <v>2733</v>
      </c>
      <c r="H998" s="25" t="s">
        <v>785</v>
      </c>
      <c r="I998" s="22" t="n">
        <v>6491.3</v>
      </c>
      <c r="J998" s="53" t="n">
        <v>0</v>
      </c>
      <c r="K998" s="33" t="n">
        <f aca="false">K822</f>
        <v>6780.81</v>
      </c>
      <c r="L998" s="33" t="n">
        <v>0</v>
      </c>
      <c r="M998" s="3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</row>
    <row r="999" customFormat="false" ht="15" hidden="false" customHeight="true" outlineLevel="0" collapsed="false">
      <c r="A999" s="38"/>
      <c r="B999" s="26" t="n">
        <v>920</v>
      </c>
      <c r="C999" s="27" t="s">
        <v>981</v>
      </c>
      <c r="D999" s="28" t="n">
        <v>1502146.34</v>
      </c>
      <c r="E999" s="29" t="n">
        <v>1569142.07</v>
      </c>
      <c r="F999" s="30" t="n">
        <v>1613</v>
      </c>
      <c r="G999" s="30" t="n">
        <v>2734</v>
      </c>
      <c r="H999" s="31" t="s">
        <v>785</v>
      </c>
      <c r="I999" s="28" t="n">
        <v>7091.07</v>
      </c>
      <c r="J999" s="50" t="n">
        <v>0</v>
      </c>
      <c r="K999" s="35" t="n">
        <f aca="false">K823</f>
        <v>7407.33</v>
      </c>
      <c r="L999" s="35" t="n">
        <v>0</v>
      </c>
      <c r="M999" s="3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</row>
    <row r="1000" customFormat="false" ht="30" hidden="false" customHeight="true" outlineLevel="0" collapsed="false">
      <c r="A1000" s="38"/>
      <c r="B1000" s="20" t="n">
        <v>921</v>
      </c>
      <c r="C1000" s="21" t="s">
        <v>982</v>
      </c>
      <c r="D1000" s="22" t="n">
        <v>625.89</v>
      </c>
      <c r="E1000" s="23" t="n">
        <v>653.8</v>
      </c>
      <c r="F1000" s="24" t="n">
        <v>1128</v>
      </c>
      <c r="G1000" s="24" t="n">
        <v>2735</v>
      </c>
      <c r="H1000" s="25" t="s">
        <v>785</v>
      </c>
      <c r="I1000" s="22" t="n">
        <v>58.93</v>
      </c>
      <c r="J1000" s="53" t="n">
        <v>0</v>
      </c>
      <c r="K1000" s="33" t="n">
        <f aca="false">K805</f>
        <v>61.56</v>
      </c>
      <c r="L1000" s="33" t="n">
        <v>0</v>
      </c>
      <c r="M1000" s="3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</row>
    <row r="1001" customFormat="false" ht="30" hidden="false" customHeight="true" outlineLevel="0" collapsed="false">
      <c r="A1001" s="38"/>
      <c r="B1001" s="26" t="n">
        <v>922</v>
      </c>
      <c r="C1001" s="27" t="s">
        <v>983</v>
      </c>
      <c r="D1001" s="28" t="n">
        <v>1251.79</v>
      </c>
      <c r="E1001" s="29" t="n">
        <v>1307.62</v>
      </c>
      <c r="F1001" s="30" t="n">
        <v>1129</v>
      </c>
      <c r="G1001" s="30" t="n">
        <v>2736</v>
      </c>
      <c r="H1001" s="31" t="s">
        <v>785</v>
      </c>
      <c r="I1001" s="28" t="n">
        <v>89.34</v>
      </c>
      <c r="J1001" s="50" t="n">
        <v>0</v>
      </c>
      <c r="K1001" s="35" t="n">
        <f aca="false">K806</f>
        <v>93.32</v>
      </c>
      <c r="L1001" s="35" t="n">
        <v>0</v>
      </c>
      <c r="M1001" s="3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  <c r="AC1001" s="4"/>
      <c r="AD1001" s="4"/>
      <c r="AE1001" s="4"/>
      <c r="AF1001" s="4"/>
    </row>
    <row r="1002" customFormat="false" ht="30" hidden="false" customHeight="true" outlineLevel="0" collapsed="false">
      <c r="A1002" s="38"/>
      <c r="B1002" s="20" t="n">
        <v>923</v>
      </c>
      <c r="C1002" s="21" t="s">
        <v>984</v>
      </c>
      <c r="D1002" s="22" t="n">
        <v>2503.58</v>
      </c>
      <c r="E1002" s="23" t="n">
        <v>2615.24</v>
      </c>
      <c r="F1002" s="24" t="n">
        <v>1130</v>
      </c>
      <c r="G1002" s="24" t="n">
        <v>2737</v>
      </c>
      <c r="H1002" s="25" t="s">
        <v>785</v>
      </c>
      <c r="I1002" s="22" t="n">
        <v>114.04</v>
      </c>
      <c r="J1002" s="53" t="n">
        <v>0</v>
      </c>
      <c r="K1002" s="33" t="n">
        <f aca="false">K807</f>
        <v>119.13</v>
      </c>
      <c r="L1002" s="33" t="n">
        <v>0</v>
      </c>
      <c r="M1002" s="3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  <c r="AB1002" s="4"/>
      <c r="AC1002" s="4"/>
      <c r="AD1002" s="4"/>
      <c r="AE1002" s="4"/>
      <c r="AF1002" s="4"/>
    </row>
    <row r="1003" customFormat="false" ht="30" hidden="false" customHeight="true" outlineLevel="0" collapsed="false">
      <c r="A1003" s="38"/>
      <c r="B1003" s="26" t="n">
        <v>924</v>
      </c>
      <c r="C1003" s="27" t="s">
        <v>985</v>
      </c>
      <c r="D1003" s="28" t="n">
        <v>5007.15</v>
      </c>
      <c r="E1003" s="29" t="n">
        <v>5230.47</v>
      </c>
      <c r="F1003" s="30" t="n">
        <v>1131</v>
      </c>
      <c r="G1003" s="30" t="n">
        <v>2738</v>
      </c>
      <c r="H1003" s="31" t="s">
        <v>785</v>
      </c>
      <c r="I1003" s="28" t="n">
        <v>165.38</v>
      </c>
      <c r="J1003" s="50" t="n">
        <v>0</v>
      </c>
      <c r="K1003" s="35" t="n">
        <f aca="false">K808</f>
        <v>172.76</v>
      </c>
      <c r="L1003" s="35" t="n">
        <v>0</v>
      </c>
      <c r="M1003" s="3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  <c r="AA1003" s="4"/>
      <c r="AB1003" s="4"/>
      <c r="AC1003" s="4"/>
      <c r="AD1003" s="4"/>
      <c r="AE1003" s="4"/>
      <c r="AF1003" s="4"/>
    </row>
    <row r="1004" customFormat="false" ht="30" hidden="false" customHeight="true" outlineLevel="0" collapsed="false">
      <c r="A1004" s="38"/>
      <c r="B1004" s="20" t="n">
        <v>925</v>
      </c>
      <c r="C1004" s="21" t="s">
        <v>986</v>
      </c>
      <c r="D1004" s="22" t="n">
        <v>10014.3</v>
      </c>
      <c r="E1004" s="23" t="n">
        <v>10460.94</v>
      </c>
      <c r="F1004" s="24" t="n">
        <v>1132</v>
      </c>
      <c r="G1004" s="24" t="n">
        <v>2739</v>
      </c>
      <c r="H1004" s="25" t="s">
        <v>785</v>
      </c>
      <c r="I1004" s="22" t="n">
        <v>325.04</v>
      </c>
      <c r="J1004" s="53" t="n">
        <v>0</v>
      </c>
      <c r="K1004" s="33" t="n">
        <f aca="false">K809</f>
        <v>339.54</v>
      </c>
      <c r="L1004" s="33" t="n">
        <v>0</v>
      </c>
      <c r="M1004" s="3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  <c r="AA1004" s="4"/>
      <c r="AB1004" s="4"/>
      <c r="AC1004" s="4"/>
      <c r="AD1004" s="4"/>
      <c r="AE1004" s="4"/>
      <c r="AF1004" s="4"/>
    </row>
    <row r="1005" customFormat="false" ht="30" hidden="false" customHeight="true" outlineLevel="0" collapsed="false">
      <c r="A1005" s="38"/>
      <c r="B1005" s="26" t="n">
        <v>926</v>
      </c>
      <c r="C1005" s="27" t="s">
        <v>987</v>
      </c>
      <c r="D1005" s="28" t="n">
        <v>15021.47</v>
      </c>
      <c r="E1005" s="29" t="n">
        <v>15691.43</v>
      </c>
      <c r="F1005" s="30" t="n">
        <v>1133</v>
      </c>
      <c r="G1005" s="30" t="n">
        <v>2740</v>
      </c>
      <c r="H1005" s="31" t="s">
        <v>785</v>
      </c>
      <c r="I1005" s="28" t="n">
        <v>347.84</v>
      </c>
      <c r="J1005" s="50" t="n">
        <v>0</v>
      </c>
      <c r="K1005" s="35" t="n">
        <f aca="false">K810</f>
        <v>363.35</v>
      </c>
      <c r="L1005" s="35" t="n">
        <v>0</v>
      </c>
      <c r="M1005" s="3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  <c r="AA1005" s="4"/>
      <c r="AB1005" s="4"/>
      <c r="AC1005" s="4"/>
      <c r="AD1005" s="4"/>
      <c r="AE1005" s="4"/>
      <c r="AF1005" s="4"/>
    </row>
    <row r="1006" customFormat="false" ht="30" hidden="false" customHeight="true" outlineLevel="0" collapsed="false">
      <c r="A1006" s="38"/>
      <c r="B1006" s="20" t="n">
        <v>927</v>
      </c>
      <c r="C1006" s="21" t="s">
        <v>988</v>
      </c>
      <c r="D1006" s="22" t="n">
        <v>25035.77</v>
      </c>
      <c r="E1006" s="23" t="n">
        <v>26152.37</v>
      </c>
      <c r="F1006" s="24" t="n">
        <v>1134</v>
      </c>
      <c r="G1006" s="24" t="n">
        <v>2741</v>
      </c>
      <c r="H1006" s="25" t="s">
        <v>785</v>
      </c>
      <c r="I1006" s="22" t="n">
        <v>442.89</v>
      </c>
      <c r="J1006" s="53" t="n">
        <v>0</v>
      </c>
      <c r="K1006" s="33" t="n">
        <f aca="false">K811</f>
        <v>462.64</v>
      </c>
      <c r="L1006" s="33" t="n">
        <v>0</v>
      </c>
      <c r="M1006" s="3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  <c r="AA1006" s="4"/>
      <c r="AB1006" s="4"/>
      <c r="AC1006" s="4"/>
      <c r="AD1006" s="4"/>
      <c r="AE1006" s="4"/>
      <c r="AF1006" s="4"/>
    </row>
    <row r="1007" customFormat="false" ht="30" hidden="false" customHeight="true" outlineLevel="0" collapsed="false">
      <c r="A1007" s="38"/>
      <c r="B1007" s="26" t="n">
        <v>928</v>
      </c>
      <c r="C1007" s="27" t="s">
        <v>989</v>
      </c>
      <c r="D1007" s="28" t="n">
        <v>37553.65</v>
      </c>
      <c r="E1007" s="29" t="n">
        <v>39228.54</v>
      </c>
      <c r="F1007" s="30" t="n">
        <v>1135</v>
      </c>
      <c r="G1007" s="30" t="n">
        <v>2742</v>
      </c>
      <c r="H1007" s="31" t="s">
        <v>785</v>
      </c>
      <c r="I1007" s="28" t="n">
        <v>560.75</v>
      </c>
      <c r="J1007" s="50" t="n">
        <v>0</v>
      </c>
      <c r="K1007" s="35" t="n">
        <f aca="false">K812</f>
        <v>585.76</v>
      </c>
      <c r="L1007" s="35" t="n">
        <v>0</v>
      </c>
      <c r="M1007" s="3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  <c r="AA1007" s="4"/>
      <c r="AB1007" s="4"/>
      <c r="AC1007" s="4"/>
      <c r="AD1007" s="4"/>
      <c r="AE1007" s="4"/>
      <c r="AF1007" s="4"/>
    </row>
    <row r="1008" customFormat="false" ht="30" hidden="false" customHeight="true" outlineLevel="0" collapsed="false">
      <c r="A1008" s="38"/>
      <c r="B1008" s="20" t="n">
        <v>929</v>
      </c>
      <c r="C1008" s="21" t="s">
        <v>990</v>
      </c>
      <c r="D1008" s="22" t="n">
        <v>50071.55</v>
      </c>
      <c r="E1008" s="23" t="n">
        <v>52304.74</v>
      </c>
      <c r="F1008" s="24" t="n">
        <v>1136</v>
      </c>
      <c r="G1008" s="24" t="n">
        <v>2743</v>
      </c>
      <c r="H1008" s="25" t="s">
        <v>785</v>
      </c>
      <c r="I1008" s="22" t="n">
        <v>743.22</v>
      </c>
      <c r="J1008" s="53" t="n">
        <v>0</v>
      </c>
      <c r="K1008" s="33" t="n">
        <f aca="false">K813</f>
        <v>776.37</v>
      </c>
      <c r="L1008" s="33" t="n">
        <v>0</v>
      </c>
      <c r="M1008" s="3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  <c r="AA1008" s="4"/>
      <c r="AB1008" s="4"/>
      <c r="AC1008" s="4"/>
      <c r="AD1008" s="4"/>
      <c r="AE1008" s="4"/>
      <c r="AF1008" s="4"/>
    </row>
    <row r="1009" customFormat="false" ht="30" hidden="false" customHeight="true" outlineLevel="0" collapsed="false">
      <c r="A1009" s="38"/>
      <c r="B1009" s="26" t="n">
        <v>930</v>
      </c>
      <c r="C1009" s="27" t="s">
        <v>991</v>
      </c>
      <c r="D1009" s="28" t="n">
        <v>62589.43</v>
      </c>
      <c r="E1009" s="29" t="n">
        <v>65380.92</v>
      </c>
      <c r="F1009" s="30" t="n">
        <v>1137</v>
      </c>
      <c r="G1009" s="30" t="n">
        <v>2744</v>
      </c>
      <c r="H1009" s="31" t="s">
        <v>785</v>
      </c>
      <c r="I1009" s="28" t="n">
        <v>883.87</v>
      </c>
      <c r="J1009" s="50" t="n">
        <v>0</v>
      </c>
      <c r="K1009" s="35" t="n">
        <f aca="false">K814</f>
        <v>923.29</v>
      </c>
      <c r="L1009" s="35" t="n">
        <v>0</v>
      </c>
      <c r="M1009" s="3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  <c r="AA1009" s="4"/>
      <c r="AB1009" s="4"/>
      <c r="AC1009" s="4"/>
      <c r="AD1009" s="4"/>
      <c r="AE1009" s="4"/>
      <c r="AF1009" s="4"/>
    </row>
    <row r="1010" customFormat="false" ht="30" hidden="false" customHeight="true" outlineLevel="0" collapsed="false">
      <c r="A1010" s="38"/>
      <c r="B1010" s="20" t="n">
        <v>931</v>
      </c>
      <c r="C1010" s="21" t="s">
        <v>992</v>
      </c>
      <c r="D1010" s="22" t="n">
        <v>100143.09</v>
      </c>
      <c r="E1010" s="23" t="n">
        <v>104609.47</v>
      </c>
      <c r="F1010" s="24" t="n">
        <v>1138</v>
      </c>
      <c r="G1010" s="24" t="n">
        <v>2745</v>
      </c>
      <c r="H1010" s="25" t="s">
        <v>785</v>
      </c>
      <c r="I1010" s="22" t="n">
        <v>1239.33</v>
      </c>
      <c r="J1010" s="53" t="n">
        <v>0</v>
      </c>
      <c r="K1010" s="33" t="n">
        <f aca="false">K815</f>
        <v>1294.6</v>
      </c>
      <c r="L1010" s="33" t="n">
        <v>0</v>
      </c>
      <c r="M1010" s="3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  <c r="AA1010" s="4"/>
      <c r="AB1010" s="4"/>
      <c r="AC1010" s="4"/>
      <c r="AD1010" s="4"/>
      <c r="AE1010" s="4"/>
      <c r="AF1010" s="4"/>
    </row>
    <row r="1011" customFormat="false" ht="30" hidden="false" customHeight="true" outlineLevel="0" collapsed="false">
      <c r="A1011" s="38"/>
      <c r="B1011" s="26" t="n">
        <v>932</v>
      </c>
      <c r="C1011" s="27" t="s">
        <v>993</v>
      </c>
      <c r="D1011" s="28" t="n">
        <v>150214.64</v>
      </c>
      <c r="E1011" s="29" t="n">
        <v>156914.21</v>
      </c>
      <c r="F1011" s="30" t="n">
        <v>1139</v>
      </c>
      <c r="G1011" s="30" t="n">
        <v>2746</v>
      </c>
      <c r="H1011" s="31" t="s">
        <v>785</v>
      </c>
      <c r="I1011" s="28" t="n">
        <v>1862.8</v>
      </c>
      <c r="J1011" s="50" t="n">
        <v>0</v>
      </c>
      <c r="K1011" s="35" t="n">
        <f aca="false">K816</f>
        <v>1945.88</v>
      </c>
      <c r="L1011" s="35" t="n">
        <v>0</v>
      </c>
      <c r="M1011" s="3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  <c r="AA1011" s="4"/>
      <c r="AB1011" s="4"/>
      <c r="AC1011" s="4"/>
      <c r="AD1011" s="4"/>
      <c r="AE1011" s="4"/>
      <c r="AF1011" s="4"/>
    </row>
    <row r="1012" customFormat="false" ht="30" hidden="false" customHeight="true" outlineLevel="0" collapsed="false">
      <c r="A1012" s="38"/>
      <c r="B1012" s="20" t="n">
        <v>933</v>
      </c>
      <c r="C1012" s="21" t="s">
        <v>994</v>
      </c>
      <c r="D1012" s="22" t="n">
        <v>250357.73</v>
      </c>
      <c r="E1012" s="23" t="n">
        <v>261523.68</v>
      </c>
      <c r="F1012" s="24" t="n">
        <v>1140</v>
      </c>
      <c r="G1012" s="24" t="n">
        <v>2747</v>
      </c>
      <c r="H1012" s="25" t="s">
        <v>785</v>
      </c>
      <c r="I1012" s="22" t="n">
        <v>2509.08</v>
      </c>
      <c r="J1012" s="53" t="n">
        <v>0</v>
      </c>
      <c r="K1012" s="33" t="n">
        <f aca="false">K817</f>
        <v>2620.98</v>
      </c>
      <c r="L1012" s="33" t="n">
        <v>0</v>
      </c>
      <c r="M1012" s="3"/>
      <c r="N1012" s="4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  <c r="Z1012" s="4"/>
      <c r="AA1012" s="4"/>
      <c r="AB1012" s="4"/>
      <c r="AC1012" s="4"/>
      <c r="AD1012" s="4"/>
      <c r="AE1012" s="4"/>
      <c r="AF1012" s="4"/>
    </row>
    <row r="1013" customFormat="false" ht="30" hidden="false" customHeight="true" outlineLevel="0" collapsed="false">
      <c r="A1013" s="38"/>
      <c r="B1013" s="26" t="n">
        <v>934</v>
      </c>
      <c r="C1013" s="27" t="s">
        <v>995</v>
      </c>
      <c r="D1013" s="28" t="n">
        <v>375536.58</v>
      </c>
      <c r="E1013" s="29" t="n">
        <v>392285.51</v>
      </c>
      <c r="F1013" s="30" t="n">
        <v>1141</v>
      </c>
      <c r="G1013" s="30" t="n">
        <v>2748</v>
      </c>
      <c r="H1013" s="31" t="s">
        <v>785</v>
      </c>
      <c r="I1013" s="28" t="n">
        <v>3294.12</v>
      </c>
      <c r="J1013" s="50" t="n">
        <v>0</v>
      </c>
      <c r="K1013" s="35" t="n">
        <f aca="false">K818</f>
        <v>3441.04</v>
      </c>
      <c r="L1013" s="35" t="n">
        <v>0</v>
      </c>
      <c r="M1013" s="3"/>
      <c r="N1013" s="4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  <c r="Z1013" s="4"/>
      <c r="AA1013" s="4"/>
      <c r="AB1013" s="4"/>
      <c r="AC1013" s="4"/>
      <c r="AD1013" s="4"/>
      <c r="AE1013" s="4"/>
      <c r="AF1013" s="4"/>
    </row>
    <row r="1014" customFormat="false" ht="30" hidden="false" customHeight="true" outlineLevel="0" collapsed="false">
      <c r="A1014" s="38"/>
      <c r="B1014" s="20" t="n">
        <v>935</v>
      </c>
      <c r="C1014" s="21" t="s">
        <v>996</v>
      </c>
      <c r="D1014" s="22" t="n">
        <v>500715.44</v>
      </c>
      <c r="E1014" s="23" t="n">
        <v>523047.35</v>
      </c>
      <c r="F1014" s="24" t="n">
        <v>1142</v>
      </c>
      <c r="G1014" s="24" t="n">
        <v>2749</v>
      </c>
      <c r="H1014" s="25" t="s">
        <v>785</v>
      </c>
      <c r="I1014" s="22" t="n">
        <v>3881.48</v>
      </c>
      <c r="J1014" s="53" t="n">
        <v>0</v>
      </c>
      <c r="K1014" s="33" t="n">
        <f aca="false">K819</f>
        <v>4054.59</v>
      </c>
      <c r="L1014" s="33" t="n">
        <v>0</v>
      </c>
      <c r="M1014" s="3"/>
      <c r="N1014" s="4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4"/>
      <c r="Z1014" s="4"/>
      <c r="AA1014" s="4"/>
      <c r="AB1014" s="4"/>
      <c r="AC1014" s="4"/>
      <c r="AD1014" s="4"/>
      <c r="AE1014" s="4"/>
      <c r="AF1014" s="4"/>
    </row>
    <row r="1015" customFormat="false" ht="30" hidden="false" customHeight="true" outlineLevel="0" collapsed="false">
      <c r="A1015" s="38"/>
      <c r="B1015" s="26" t="n">
        <v>936</v>
      </c>
      <c r="C1015" s="27" t="s">
        <v>997</v>
      </c>
      <c r="D1015" s="28" t="n">
        <v>751073.17</v>
      </c>
      <c r="E1015" s="29" t="n">
        <v>784571.03</v>
      </c>
      <c r="F1015" s="30" t="n">
        <v>1614</v>
      </c>
      <c r="G1015" s="30" t="n">
        <v>2750</v>
      </c>
      <c r="H1015" s="31" t="s">
        <v>785</v>
      </c>
      <c r="I1015" s="28" t="n">
        <v>4658.91</v>
      </c>
      <c r="J1015" s="50" t="n">
        <v>0</v>
      </c>
      <c r="K1015" s="35" t="n">
        <f aca="false">K820</f>
        <v>4866.7</v>
      </c>
      <c r="L1015" s="35" t="n">
        <v>0</v>
      </c>
      <c r="M1015" s="3"/>
      <c r="N1015" s="4"/>
      <c r="O1015" s="4"/>
      <c r="P1015" s="4"/>
      <c r="Q1015" s="4"/>
      <c r="R1015" s="4"/>
      <c r="S1015" s="4"/>
      <c r="T1015" s="4"/>
      <c r="U1015" s="4"/>
      <c r="V1015" s="4"/>
      <c r="W1015" s="4"/>
      <c r="X1015" s="4"/>
      <c r="Y1015" s="4"/>
      <c r="Z1015" s="4"/>
      <c r="AA1015" s="4"/>
      <c r="AB1015" s="4"/>
      <c r="AC1015" s="4"/>
      <c r="AD1015" s="4"/>
      <c r="AE1015" s="4"/>
      <c r="AF1015" s="4"/>
    </row>
    <row r="1016" customFormat="false" ht="30" hidden="false" customHeight="true" outlineLevel="0" collapsed="false">
      <c r="A1016" s="38"/>
      <c r="B1016" s="20" t="n">
        <v>937</v>
      </c>
      <c r="C1016" s="21" t="s">
        <v>998</v>
      </c>
      <c r="D1016" s="22" t="n">
        <v>1126609.75</v>
      </c>
      <c r="E1016" s="23" t="n">
        <v>1176856.54</v>
      </c>
      <c r="F1016" s="24" t="n">
        <v>1615</v>
      </c>
      <c r="G1016" s="24" t="n">
        <v>2751</v>
      </c>
      <c r="H1016" s="25" t="s">
        <v>785</v>
      </c>
      <c r="I1016" s="22" t="n">
        <v>5582.71</v>
      </c>
      <c r="J1016" s="53" t="n">
        <v>0</v>
      </c>
      <c r="K1016" s="33" t="n">
        <f aca="false">K821</f>
        <v>5831.7</v>
      </c>
      <c r="L1016" s="33" t="n">
        <v>0</v>
      </c>
      <c r="M1016" s="3"/>
      <c r="N1016" s="4"/>
      <c r="O1016" s="4"/>
      <c r="P1016" s="4"/>
      <c r="Q1016" s="4"/>
      <c r="R1016" s="4"/>
      <c r="S1016" s="4"/>
      <c r="T1016" s="4"/>
      <c r="U1016" s="4"/>
      <c r="V1016" s="4"/>
      <c r="W1016" s="4"/>
      <c r="X1016" s="4"/>
      <c r="Y1016" s="4"/>
      <c r="Z1016" s="4"/>
      <c r="AA1016" s="4"/>
      <c r="AB1016" s="4"/>
      <c r="AC1016" s="4"/>
      <c r="AD1016" s="4"/>
      <c r="AE1016" s="4"/>
      <c r="AF1016" s="4"/>
    </row>
    <row r="1017" customFormat="false" ht="30" hidden="false" customHeight="true" outlineLevel="0" collapsed="false">
      <c r="A1017" s="38"/>
      <c r="B1017" s="26" t="n">
        <v>938</v>
      </c>
      <c r="C1017" s="27" t="s">
        <v>999</v>
      </c>
      <c r="D1017" s="28" t="n">
        <v>1502146.34</v>
      </c>
      <c r="E1017" s="29" t="n">
        <v>1569142.07</v>
      </c>
      <c r="F1017" s="30" t="n">
        <v>1616</v>
      </c>
      <c r="G1017" s="30" t="n">
        <v>2752</v>
      </c>
      <c r="H1017" s="31" t="s">
        <v>785</v>
      </c>
      <c r="I1017" s="28" t="n">
        <v>6491.3</v>
      </c>
      <c r="J1017" s="50" t="n">
        <v>0</v>
      </c>
      <c r="K1017" s="35" t="n">
        <f aca="false">K822</f>
        <v>6780.81</v>
      </c>
      <c r="L1017" s="35" t="n">
        <v>0</v>
      </c>
      <c r="M1017" s="3"/>
      <c r="N1017" s="4"/>
      <c r="O1017" s="4"/>
      <c r="P1017" s="4"/>
      <c r="Q1017" s="4"/>
      <c r="R1017" s="4"/>
      <c r="S1017" s="4"/>
      <c r="T1017" s="4"/>
      <c r="U1017" s="4"/>
      <c r="V1017" s="4"/>
      <c r="W1017" s="4"/>
      <c r="X1017" s="4"/>
      <c r="Y1017" s="4"/>
      <c r="Z1017" s="4"/>
      <c r="AA1017" s="4"/>
      <c r="AB1017" s="4"/>
      <c r="AC1017" s="4"/>
      <c r="AD1017" s="4"/>
      <c r="AE1017" s="4"/>
      <c r="AF1017" s="4"/>
    </row>
    <row r="1018" customFormat="false" ht="30" hidden="false" customHeight="true" outlineLevel="0" collapsed="false">
      <c r="A1018" s="38"/>
      <c r="B1018" s="20" t="n">
        <v>939</v>
      </c>
      <c r="C1018" s="21" t="s">
        <v>1000</v>
      </c>
      <c r="D1018" s="22" t="n">
        <v>1502146.34</v>
      </c>
      <c r="E1018" s="23" t="n">
        <v>1569142.07</v>
      </c>
      <c r="F1018" s="24" t="n">
        <v>1617</v>
      </c>
      <c r="G1018" s="24" t="n">
        <v>2753</v>
      </c>
      <c r="H1018" s="25" t="s">
        <v>785</v>
      </c>
      <c r="I1018" s="22" t="n">
        <v>7091.07</v>
      </c>
      <c r="J1018" s="53" t="n">
        <v>0</v>
      </c>
      <c r="K1018" s="33" t="n">
        <f aca="false">K823</f>
        <v>7407.33</v>
      </c>
      <c r="L1018" s="33" t="n">
        <v>0</v>
      </c>
      <c r="M1018" s="3"/>
      <c r="N1018" s="4"/>
      <c r="O1018" s="4"/>
      <c r="P1018" s="4"/>
      <c r="Q1018" s="4"/>
      <c r="R1018" s="4"/>
      <c r="S1018" s="4"/>
      <c r="T1018" s="4"/>
      <c r="U1018" s="4"/>
      <c r="V1018" s="4"/>
      <c r="W1018" s="4"/>
      <c r="X1018" s="4"/>
      <c r="Y1018" s="4"/>
      <c r="Z1018" s="4"/>
      <c r="AA1018" s="4"/>
      <c r="AB1018" s="4"/>
      <c r="AC1018" s="4"/>
      <c r="AD1018" s="4"/>
      <c r="AE1018" s="4"/>
      <c r="AF1018" s="4"/>
    </row>
    <row r="1019" customFormat="false" ht="15" hidden="false" customHeight="true" outlineLevel="0" collapsed="false">
      <c r="A1019" s="38"/>
      <c r="B1019" s="43"/>
      <c r="C1019" s="43"/>
      <c r="D1019" s="43"/>
      <c r="E1019" s="43"/>
      <c r="F1019" s="43"/>
      <c r="G1019" s="43"/>
      <c r="H1019" s="43"/>
      <c r="I1019" s="43"/>
      <c r="J1019" s="43"/>
      <c r="K1019" s="43"/>
      <c r="L1019" s="43"/>
      <c r="M1019" s="3"/>
      <c r="N1019" s="4"/>
      <c r="O1019" s="4"/>
      <c r="P1019" s="4"/>
      <c r="Q1019" s="4"/>
      <c r="R1019" s="4"/>
      <c r="S1019" s="4"/>
      <c r="T1019" s="4"/>
      <c r="U1019" s="4"/>
      <c r="V1019" s="4"/>
      <c r="W1019" s="4"/>
      <c r="X1019" s="4"/>
      <c r="Y1019" s="4"/>
      <c r="Z1019" s="4"/>
      <c r="AA1019" s="4"/>
      <c r="AB1019" s="4"/>
      <c r="AC1019" s="4"/>
      <c r="AD1019" s="4"/>
      <c r="AE1019" s="4"/>
      <c r="AF1019" s="4"/>
    </row>
    <row r="1020" customFormat="false" ht="15" hidden="false" customHeight="true" outlineLevel="0" collapsed="false">
      <c r="A1020" s="38"/>
      <c r="B1020" s="40"/>
      <c r="C1020" s="21"/>
      <c r="D1020" s="44"/>
      <c r="E1020" s="44"/>
      <c r="F1020" s="25"/>
      <c r="G1020" s="25"/>
      <c r="H1020" s="25"/>
      <c r="I1020" s="45"/>
      <c r="J1020" s="45"/>
      <c r="K1020" s="46"/>
      <c r="L1020" s="46"/>
      <c r="M1020" s="3"/>
      <c r="N1020" s="4"/>
      <c r="O1020" s="4"/>
      <c r="P1020" s="4"/>
      <c r="Q1020" s="4"/>
      <c r="R1020" s="4"/>
      <c r="S1020" s="4"/>
      <c r="T1020" s="4"/>
      <c r="U1020" s="4"/>
      <c r="V1020" s="4"/>
      <c r="W1020" s="4"/>
      <c r="X1020" s="4"/>
      <c r="Y1020" s="4"/>
      <c r="Z1020" s="4"/>
      <c r="AA1020" s="4"/>
      <c r="AB1020" s="4"/>
      <c r="AC1020" s="4"/>
      <c r="AD1020" s="4"/>
      <c r="AE1020" s="4"/>
      <c r="AF1020" s="4"/>
    </row>
    <row r="1021" customFormat="false" ht="15" hidden="false" customHeight="true" outlineLevel="0" collapsed="false">
      <c r="A1021" s="38"/>
      <c r="B1021" s="43"/>
      <c r="C1021" s="27"/>
      <c r="D1021" s="47"/>
      <c r="E1021" s="47"/>
      <c r="F1021" s="31"/>
      <c r="G1021" s="31"/>
      <c r="H1021" s="31"/>
      <c r="I1021" s="48"/>
      <c r="J1021" s="48"/>
      <c r="K1021" s="49"/>
      <c r="L1021" s="49"/>
      <c r="M1021" s="3"/>
      <c r="N1021" s="4"/>
      <c r="O1021" s="4"/>
      <c r="P1021" s="4"/>
      <c r="Q1021" s="4"/>
      <c r="R1021" s="4"/>
      <c r="S1021" s="4"/>
      <c r="T1021" s="4"/>
      <c r="U1021" s="4"/>
      <c r="V1021" s="4"/>
      <c r="W1021" s="4"/>
      <c r="X1021" s="4"/>
      <c r="Y1021" s="4"/>
      <c r="Z1021" s="4"/>
      <c r="AA1021" s="4"/>
      <c r="AB1021" s="4"/>
      <c r="AC1021" s="4"/>
      <c r="AD1021" s="4"/>
      <c r="AE1021" s="4"/>
      <c r="AF1021" s="4"/>
    </row>
    <row r="1022" customFormat="false" ht="15" hidden="false" customHeight="true" outlineLevel="0" collapsed="false">
      <c r="A1022" s="38"/>
      <c r="B1022" s="40"/>
      <c r="C1022" s="21"/>
      <c r="D1022" s="44"/>
      <c r="E1022" s="44"/>
      <c r="F1022" s="25"/>
      <c r="G1022" s="25"/>
      <c r="H1022" s="25"/>
      <c r="I1022" s="45"/>
      <c r="J1022" s="45"/>
      <c r="K1022" s="46"/>
      <c r="L1022" s="46"/>
      <c r="M1022" s="3"/>
      <c r="N1022" s="4"/>
      <c r="O1022" s="4"/>
      <c r="P1022" s="4"/>
      <c r="Q1022" s="4"/>
      <c r="R1022" s="4"/>
      <c r="S1022" s="4"/>
      <c r="T1022" s="4"/>
      <c r="U1022" s="4"/>
      <c r="V1022" s="4"/>
      <c r="W1022" s="4"/>
      <c r="X1022" s="4"/>
      <c r="Y1022" s="4"/>
      <c r="Z1022" s="4"/>
      <c r="AA1022" s="4"/>
      <c r="AB1022" s="4"/>
      <c r="AC1022" s="4"/>
      <c r="AD1022" s="4"/>
      <c r="AE1022" s="4"/>
      <c r="AF1022" s="4"/>
    </row>
    <row r="1023" customFormat="false" ht="15" hidden="false" customHeight="true" outlineLevel="0" collapsed="false">
      <c r="A1023" s="38"/>
      <c r="B1023" s="43" t="s">
        <v>632</v>
      </c>
      <c r="C1023" s="43"/>
      <c r="D1023" s="43"/>
      <c r="E1023" s="43"/>
      <c r="F1023" s="43"/>
      <c r="G1023" s="43"/>
      <c r="H1023" s="43"/>
      <c r="I1023" s="43"/>
      <c r="J1023" s="43"/>
      <c r="K1023" s="43"/>
      <c r="L1023" s="43"/>
      <c r="M1023" s="3"/>
      <c r="N1023" s="4"/>
      <c r="O1023" s="4"/>
      <c r="P1023" s="4"/>
      <c r="Q1023" s="4"/>
      <c r="R1023" s="4"/>
      <c r="S1023" s="4"/>
      <c r="T1023" s="4"/>
      <c r="U1023" s="4"/>
      <c r="V1023" s="4"/>
      <c r="W1023" s="4"/>
      <c r="X1023" s="4"/>
      <c r="Y1023" s="4"/>
      <c r="Z1023" s="4"/>
      <c r="AA1023" s="4"/>
      <c r="AB1023" s="4"/>
      <c r="AC1023" s="4"/>
      <c r="AD1023" s="4"/>
      <c r="AE1023" s="4"/>
      <c r="AF1023" s="4"/>
    </row>
    <row r="1024" customFormat="false" ht="15" hidden="false" customHeight="true" outlineLevel="0" collapsed="false">
      <c r="A1024" s="38"/>
      <c r="B1024" s="40" t="s">
        <v>1001</v>
      </c>
      <c r="C1024" s="40"/>
      <c r="D1024" s="40"/>
      <c r="E1024" s="40"/>
      <c r="F1024" s="40"/>
      <c r="G1024" s="40"/>
      <c r="H1024" s="40"/>
      <c r="I1024" s="40"/>
      <c r="J1024" s="40"/>
      <c r="K1024" s="40"/>
      <c r="L1024" s="40"/>
      <c r="M1024" s="3"/>
      <c r="N1024" s="4"/>
      <c r="O1024" s="4"/>
      <c r="P1024" s="4"/>
      <c r="Q1024" s="4"/>
      <c r="R1024" s="4"/>
      <c r="S1024" s="4"/>
      <c r="T1024" s="4"/>
      <c r="U1024" s="4"/>
      <c r="V1024" s="4"/>
      <c r="W1024" s="4"/>
      <c r="X1024" s="4"/>
      <c r="Y1024" s="4"/>
      <c r="Z1024" s="4"/>
      <c r="AA1024" s="4"/>
      <c r="AB1024" s="4"/>
      <c r="AC1024" s="4"/>
      <c r="AD1024" s="4"/>
      <c r="AE1024" s="4"/>
      <c r="AF1024" s="4"/>
    </row>
    <row r="1025" customFormat="false" ht="30" hidden="false" customHeight="true" outlineLevel="0" collapsed="false">
      <c r="A1025" s="38"/>
      <c r="B1025" s="43" t="s">
        <v>8</v>
      </c>
      <c r="C1025" s="27" t="s">
        <v>339</v>
      </c>
      <c r="D1025" s="50" t="s">
        <v>340</v>
      </c>
      <c r="E1025" s="35" t="s">
        <v>341</v>
      </c>
      <c r="F1025" s="51" t="s">
        <v>342</v>
      </c>
      <c r="G1025" s="31" t="s">
        <v>343</v>
      </c>
      <c r="H1025" s="31" t="s">
        <v>344</v>
      </c>
      <c r="I1025" s="50" t="s">
        <v>345</v>
      </c>
      <c r="J1025" s="50" t="s">
        <v>346</v>
      </c>
      <c r="K1025" s="35" t="s">
        <v>345</v>
      </c>
      <c r="L1025" s="35" t="s">
        <v>346</v>
      </c>
      <c r="M1025" s="3"/>
      <c r="N1025" s="4"/>
      <c r="O1025" s="4"/>
      <c r="P1025" s="4"/>
      <c r="Q1025" s="4"/>
      <c r="R1025" s="4"/>
      <c r="S1025" s="4"/>
      <c r="T1025" s="4"/>
      <c r="U1025" s="4"/>
      <c r="V1025" s="4"/>
      <c r="W1025" s="4"/>
      <c r="X1025" s="4"/>
      <c r="Y1025" s="4"/>
      <c r="Z1025" s="4"/>
      <c r="AA1025" s="4"/>
      <c r="AB1025" s="4"/>
      <c r="AC1025" s="4"/>
      <c r="AD1025" s="4"/>
      <c r="AE1025" s="4"/>
      <c r="AF1025" s="4"/>
    </row>
    <row r="1026" customFormat="false" ht="15" hidden="false" customHeight="true" outlineLevel="0" collapsed="false">
      <c r="A1026" s="38"/>
      <c r="B1026" s="43"/>
      <c r="C1026" s="43"/>
      <c r="D1026" s="43"/>
      <c r="E1026" s="43"/>
      <c r="F1026" s="43"/>
      <c r="G1026" s="43"/>
      <c r="H1026" s="43"/>
      <c r="I1026" s="53" t="s">
        <v>347</v>
      </c>
      <c r="J1026" s="53" t="s">
        <v>347</v>
      </c>
      <c r="K1026" s="33" t="s">
        <v>348</v>
      </c>
      <c r="L1026" s="33" t="s">
        <v>348</v>
      </c>
      <c r="M1026" s="3"/>
      <c r="N1026" s="4"/>
      <c r="O1026" s="4"/>
      <c r="P1026" s="4"/>
      <c r="Q1026" s="4"/>
      <c r="R1026" s="4"/>
      <c r="S1026" s="4"/>
      <c r="T1026" s="4"/>
      <c r="U1026" s="4"/>
      <c r="V1026" s="4"/>
      <c r="W1026" s="4"/>
      <c r="X1026" s="4"/>
      <c r="Y1026" s="4"/>
      <c r="Z1026" s="4"/>
      <c r="AA1026" s="4"/>
      <c r="AB1026" s="4"/>
      <c r="AC1026" s="4"/>
      <c r="AD1026" s="4"/>
      <c r="AE1026" s="4"/>
      <c r="AF1026" s="4"/>
    </row>
    <row r="1027" customFormat="false" ht="15" hidden="false" customHeight="true" outlineLevel="0" collapsed="false">
      <c r="A1027" s="38"/>
      <c r="B1027" s="43" t="s">
        <v>1002</v>
      </c>
      <c r="C1027" s="43"/>
      <c r="D1027" s="43"/>
      <c r="E1027" s="43"/>
      <c r="F1027" s="43"/>
      <c r="G1027" s="43"/>
      <c r="H1027" s="43"/>
      <c r="I1027" s="43"/>
      <c r="J1027" s="43"/>
      <c r="K1027" s="43"/>
      <c r="L1027" s="43"/>
      <c r="M1027" s="3"/>
      <c r="N1027" s="4"/>
      <c r="O1027" s="4"/>
      <c r="P1027" s="4"/>
      <c r="Q1027" s="4"/>
      <c r="R1027" s="4"/>
      <c r="S1027" s="4"/>
      <c r="T1027" s="4"/>
      <c r="U1027" s="4"/>
      <c r="V1027" s="4"/>
      <c r="W1027" s="4"/>
      <c r="X1027" s="4"/>
      <c r="Y1027" s="4"/>
      <c r="Z1027" s="4"/>
      <c r="AA1027" s="4"/>
      <c r="AB1027" s="4"/>
      <c r="AC1027" s="4"/>
      <c r="AD1027" s="4"/>
      <c r="AE1027" s="4"/>
      <c r="AF1027" s="4"/>
    </row>
    <row r="1028" customFormat="false" ht="30" hidden="false" customHeight="true" outlineLevel="0" collapsed="false">
      <c r="A1028" s="38"/>
      <c r="B1028" s="20" t="n">
        <v>940</v>
      </c>
      <c r="C1028" s="21" t="s">
        <v>1003</v>
      </c>
      <c r="D1028" s="25" t="s">
        <v>78</v>
      </c>
      <c r="E1028" s="33" t="s">
        <v>78</v>
      </c>
      <c r="F1028" s="24" t="n">
        <v>1410</v>
      </c>
      <c r="G1028" s="24" t="n">
        <v>3443</v>
      </c>
      <c r="H1028" s="25" t="s">
        <v>635</v>
      </c>
      <c r="I1028" s="53" t="n">
        <v>0</v>
      </c>
      <c r="J1028" s="53" t="n">
        <v>0</v>
      </c>
      <c r="K1028" s="33" t="n">
        <v>0</v>
      </c>
      <c r="L1028" s="33" t="n">
        <v>0</v>
      </c>
      <c r="M1028" s="3"/>
      <c r="N1028" s="4"/>
      <c r="O1028" s="4"/>
      <c r="P1028" s="4"/>
      <c r="Q1028" s="4"/>
      <c r="R1028" s="4"/>
      <c r="S1028" s="4"/>
      <c r="T1028" s="4"/>
      <c r="U1028" s="4"/>
      <c r="V1028" s="4"/>
      <c r="W1028" s="4"/>
      <c r="X1028" s="4"/>
      <c r="Y1028" s="4"/>
      <c r="Z1028" s="4"/>
      <c r="AA1028" s="4"/>
      <c r="AB1028" s="4"/>
      <c r="AC1028" s="4"/>
      <c r="AD1028" s="4"/>
      <c r="AE1028" s="4"/>
      <c r="AF1028" s="4"/>
    </row>
    <row r="1029" customFormat="false" ht="30" hidden="false" customHeight="true" outlineLevel="0" collapsed="false">
      <c r="A1029" s="38"/>
      <c r="B1029" s="26" t="n">
        <v>941</v>
      </c>
      <c r="C1029" s="27" t="s">
        <v>1004</v>
      </c>
      <c r="D1029" s="31" t="s">
        <v>78</v>
      </c>
      <c r="E1029" s="35" t="s">
        <v>78</v>
      </c>
      <c r="F1029" s="31" t="n">
        <v>0</v>
      </c>
      <c r="G1029" s="30" t="n">
        <v>3444</v>
      </c>
      <c r="H1029" s="31" t="s">
        <v>20</v>
      </c>
      <c r="I1029" s="50" t="n">
        <v>0</v>
      </c>
      <c r="J1029" s="50" t="n">
        <v>0</v>
      </c>
      <c r="K1029" s="35" t="n">
        <v>0</v>
      </c>
      <c r="L1029" s="35" t="n">
        <v>0</v>
      </c>
      <c r="M1029" s="3"/>
      <c r="N1029" s="4"/>
      <c r="O1029" s="4"/>
      <c r="P1029" s="4"/>
      <c r="Q1029" s="4"/>
      <c r="R1029" s="4"/>
      <c r="S1029" s="4"/>
      <c r="T1029" s="4"/>
      <c r="U1029" s="4"/>
      <c r="V1029" s="4"/>
      <c r="W1029" s="4"/>
      <c r="X1029" s="4"/>
      <c r="Y1029" s="4"/>
      <c r="Z1029" s="4"/>
      <c r="AA1029" s="4"/>
      <c r="AB1029" s="4"/>
      <c r="AC1029" s="4"/>
      <c r="AD1029" s="4"/>
      <c r="AE1029" s="4"/>
      <c r="AF1029" s="4"/>
    </row>
    <row r="1030" customFormat="false" ht="15" hidden="false" customHeight="true" outlineLevel="0" collapsed="false">
      <c r="A1030" s="38"/>
      <c r="B1030" s="20" t="n">
        <v>942</v>
      </c>
      <c r="C1030" s="21" t="s">
        <v>1005</v>
      </c>
      <c r="D1030" s="22" t="n">
        <v>625.89</v>
      </c>
      <c r="E1030" s="23" t="n">
        <v>653.8</v>
      </c>
      <c r="F1030" s="24" t="n">
        <v>1411</v>
      </c>
      <c r="G1030" s="24" t="n">
        <v>3445</v>
      </c>
      <c r="H1030" s="25" t="s">
        <v>20</v>
      </c>
      <c r="I1030" s="53" t="n">
        <v>0</v>
      </c>
      <c r="J1030" s="53" t="n">
        <v>0</v>
      </c>
      <c r="K1030" s="33" t="n">
        <v>0</v>
      </c>
      <c r="L1030" s="33" t="n">
        <v>0</v>
      </c>
      <c r="M1030" s="3"/>
      <c r="N1030" s="4"/>
      <c r="O1030" s="4"/>
      <c r="P1030" s="4"/>
      <c r="Q1030" s="4"/>
      <c r="R1030" s="4"/>
      <c r="S1030" s="4"/>
      <c r="T1030" s="4"/>
      <c r="U1030" s="4"/>
      <c r="V1030" s="4"/>
      <c r="W1030" s="4"/>
      <c r="X1030" s="4"/>
      <c r="Y1030" s="4"/>
      <c r="Z1030" s="4"/>
      <c r="AA1030" s="4"/>
      <c r="AB1030" s="4"/>
      <c r="AC1030" s="4"/>
      <c r="AD1030" s="4"/>
      <c r="AE1030" s="4"/>
      <c r="AF1030" s="4"/>
    </row>
    <row r="1031" customFormat="false" ht="15" hidden="false" customHeight="true" outlineLevel="0" collapsed="false">
      <c r="A1031" s="38"/>
      <c r="B1031" s="26" t="n">
        <v>943</v>
      </c>
      <c r="C1031" s="27" t="s">
        <v>1006</v>
      </c>
      <c r="D1031" s="28" t="n">
        <v>1251.79</v>
      </c>
      <c r="E1031" s="29" t="n">
        <v>1307.62</v>
      </c>
      <c r="F1031" s="30" t="n">
        <v>1412</v>
      </c>
      <c r="G1031" s="30" t="n">
        <v>3446</v>
      </c>
      <c r="H1031" s="31" t="s">
        <v>20</v>
      </c>
      <c r="I1031" s="50" t="n">
        <v>0</v>
      </c>
      <c r="J1031" s="50" t="n">
        <v>0</v>
      </c>
      <c r="K1031" s="35" t="n">
        <v>0</v>
      </c>
      <c r="L1031" s="35" t="n">
        <v>0</v>
      </c>
      <c r="M1031" s="3"/>
      <c r="N1031" s="4"/>
      <c r="O1031" s="4"/>
      <c r="P1031" s="4"/>
      <c r="Q1031" s="4"/>
      <c r="R1031" s="4"/>
      <c r="S1031" s="4"/>
      <c r="T1031" s="4"/>
      <c r="U1031" s="4"/>
      <c r="V1031" s="4"/>
      <c r="W1031" s="4"/>
      <c r="X1031" s="4"/>
      <c r="Y1031" s="4"/>
      <c r="Z1031" s="4"/>
      <c r="AA1031" s="4"/>
      <c r="AB1031" s="4"/>
      <c r="AC1031" s="4"/>
      <c r="AD1031" s="4"/>
      <c r="AE1031" s="4"/>
      <c r="AF1031" s="4"/>
    </row>
    <row r="1032" customFormat="false" ht="30" hidden="false" customHeight="true" outlineLevel="0" collapsed="false">
      <c r="A1032" s="38"/>
      <c r="B1032" s="20" t="n">
        <v>944</v>
      </c>
      <c r="C1032" s="21" t="s">
        <v>1007</v>
      </c>
      <c r="D1032" s="22" t="n">
        <v>2503.58</v>
      </c>
      <c r="E1032" s="23" t="n">
        <v>2615.24</v>
      </c>
      <c r="F1032" s="24" t="n">
        <v>1413</v>
      </c>
      <c r="G1032" s="24" t="n">
        <v>3447</v>
      </c>
      <c r="H1032" s="25" t="s">
        <v>20</v>
      </c>
      <c r="I1032" s="53" t="n">
        <v>0</v>
      </c>
      <c r="J1032" s="53" t="n">
        <v>0</v>
      </c>
      <c r="K1032" s="33" t="n">
        <v>0</v>
      </c>
      <c r="L1032" s="33" t="n">
        <v>0</v>
      </c>
      <c r="M1032" s="3"/>
      <c r="N1032" s="4"/>
      <c r="O1032" s="4"/>
      <c r="P1032" s="4"/>
      <c r="Q1032" s="4"/>
      <c r="R1032" s="4"/>
      <c r="S1032" s="4"/>
      <c r="T1032" s="4"/>
      <c r="U1032" s="4"/>
      <c r="V1032" s="4"/>
      <c r="W1032" s="4"/>
      <c r="X1032" s="4"/>
      <c r="Y1032" s="4"/>
      <c r="Z1032" s="4"/>
      <c r="AA1032" s="4"/>
      <c r="AB1032" s="4"/>
      <c r="AC1032" s="4"/>
      <c r="AD1032" s="4"/>
      <c r="AE1032" s="4"/>
      <c r="AF1032" s="4"/>
    </row>
    <row r="1033" customFormat="false" ht="30" hidden="false" customHeight="true" outlineLevel="0" collapsed="false">
      <c r="A1033" s="38"/>
      <c r="B1033" s="26" t="n">
        <v>945</v>
      </c>
      <c r="C1033" s="27" t="s">
        <v>1008</v>
      </c>
      <c r="D1033" s="28" t="n">
        <v>5007.15</v>
      </c>
      <c r="E1033" s="29" t="n">
        <v>5230.47</v>
      </c>
      <c r="F1033" s="30" t="n">
        <v>1414</v>
      </c>
      <c r="G1033" s="30" t="n">
        <v>3448</v>
      </c>
      <c r="H1033" s="31" t="s">
        <v>20</v>
      </c>
      <c r="I1033" s="50" t="n">
        <v>0</v>
      </c>
      <c r="J1033" s="50" t="n">
        <v>0</v>
      </c>
      <c r="K1033" s="35" t="n">
        <v>0</v>
      </c>
      <c r="L1033" s="35" t="n">
        <v>0</v>
      </c>
      <c r="M1033" s="3"/>
      <c r="N1033" s="4"/>
      <c r="O1033" s="4"/>
      <c r="P1033" s="4"/>
      <c r="Q1033" s="4"/>
      <c r="R1033" s="4"/>
      <c r="S1033" s="4"/>
      <c r="T1033" s="4"/>
      <c r="U1033" s="4"/>
      <c r="V1033" s="4"/>
      <c r="W1033" s="4"/>
      <c r="X1033" s="4"/>
      <c r="Y1033" s="4"/>
      <c r="Z1033" s="4"/>
      <c r="AA1033" s="4"/>
      <c r="AB1033" s="4"/>
      <c r="AC1033" s="4"/>
      <c r="AD1033" s="4"/>
      <c r="AE1033" s="4"/>
      <c r="AF1033" s="4"/>
    </row>
    <row r="1034" customFormat="false" ht="30" hidden="false" customHeight="true" outlineLevel="0" collapsed="false">
      <c r="A1034" s="38"/>
      <c r="B1034" s="20" t="n">
        <v>946</v>
      </c>
      <c r="C1034" s="21" t="s">
        <v>1009</v>
      </c>
      <c r="D1034" s="22" t="n">
        <v>10014.3</v>
      </c>
      <c r="E1034" s="23" t="n">
        <v>10460.94</v>
      </c>
      <c r="F1034" s="24" t="n">
        <v>1415</v>
      </c>
      <c r="G1034" s="24" t="n">
        <v>3449</v>
      </c>
      <c r="H1034" s="25" t="s">
        <v>20</v>
      </c>
      <c r="I1034" s="53" t="n">
        <v>0</v>
      </c>
      <c r="J1034" s="53" t="n">
        <v>0</v>
      </c>
      <c r="K1034" s="33" t="n">
        <v>0</v>
      </c>
      <c r="L1034" s="33" t="n">
        <v>0</v>
      </c>
      <c r="M1034" s="3"/>
      <c r="N1034" s="4"/>
      <c r="O1034" s="4"/>
      <c r="P1034" s="4"/>
      <c r="Q1034" s="4"/>
      <c r="R1034" s="4"/>
      <c r="S1034" s="4"/>
      <c r="T1034" s="4"/>
      <c r="U1034" s="4"/>
      <c r="V1034" s="4"/>
      <c r="W1034" s="4"/>
      <c r="X1034" s="4"/>
      <c r="Y1034" s="4"/>
      <c r="Z1034" s="4"/>
      <c r="AA1034" s="4"/>
      <c r="AB1034" s="4"/>
      <c r="AC1034" s="4"/>
      <c r="AD1034" s="4"/>
      <c r="AE1034" s="4"/>
      <c r="AF1034" s="4"/>
    </row>
    <row r="1035" customFormat="false" ht="30" hidden="false" customHeight="true" outlineLevel="0" collapsed="false">
      <c r="A1035" s="38"/>
      <c r="B1035" s="26" t="n">
        <v>947</v>
      </c>
      <c r="C1035" s="27" t="s">
        <v>1010</v>
      </c>
      <c r="D1035" s="28" t="n">
        <v>15021.47</v>
      </c>
      <c r="E1035" s="29" t="n">
        <v>15691.43</v>
      </c>
      <c r="F1035" s="30" t="n">
        <v>1416</v>
      </c>
      <c r="G1035" s="30" t="n">
        <v>3450</v>
      </c>
      <c r="H1035" s="31" t="s">
        <v>20</v>
      </c>
      <c r="I1035" s="50" t="n">
        <v>0</v>
      </c>
      <c r="J1035" s="50" t="n">
        <v>0</v>
      </c>
      <c r="K1035" s="35" t="n">
        <v>0</v>
      </c>
      <c r="L1035" s="35" t="n">
        <v>0</v>
      </c>
      <c r="M1035" s="3"/>
      <c r="N1035" s="4"/>
      <c r="O1035" s="4"/>
      <c r="P1035" s="4"/>
      <c r="Q1035" s="4"/>
      <c r="R1035" s="4"/>
      <c r="S1035" s="4"/>
      <c r="T1035" s="4"/>
      <c r="U1035" s="4"/>
      <c r="V1035" s="4"/>
      <c r="W1035" s="4"/>
      <c r="X1035" s="4"/>
      <c r="Y1035" s="4"/>
      <c r="Z1035" s="4"/>
      <c r="AA1035" s="4"/>
      <c r="AB1035" s="4"/>
      <c r="AC1035" s="4"/>
      <c r="AD1035" s="4"/>
      <c r="AE1035" s="4"/>
      <c r="AF1035" s="4"/>
    </row>
    <row r="1036" customFormat="false" ht="30" hidden="false" customHeight="true" outlineLevel="0" collapsed="false">
      <c r="A1036" s="38"/>
      <c r="B1036" s="20" t="n">
        <v>948</v>
      </c>
      <c r="C1036" s="21" t="s">
        <v>1011</v>
      </c>
      <c r="D1036" s="22" t="n">
        <v>25035.77</v>
      </c>
      <c r="E1036" s="23" t="n">
        <v>26152.37</v>
      </c>
      <c r="F1036" s="24" t="n">
        <v>1417</v>
      </c>
      <c r="G1036" s="24" t="n">
        <v>3451</v>
      </c>
      <c r="H1036" s="25" t="s">
        <v>20</v>
      </c>
      <c r="I1036" s="53" t="n">
        <v>0</v>
      </c>
      <c r="J1036" s="53" t="n">
        <v>0</v>
      </c>
      <c r="K1036" s="33" t="n">
        <v>0</v>
      </c>
      <c r="L1036" s="33" t="n">
        <v>0</v>
      </c>
      <c r="M1036" s="3"/>
      <c r="N1036" s="4"/>
      <c r="O1036" s="4"/>
      <c r="P1036" s="4"/>
      <c r="Q1036" s="4"/>
      <c r="R1036" s="4"/>
      <c r="S1036" s="4"/>
      <c r="T1036" s="4"/>
      <c r="U1036" s="4"/>
      <c r="V1036" s="4"/>
      <c r="W1036" s="4"/>
      <c r="X1036" s="4"/>
      <c r="Y1036" s="4"/>
      <c r="Z1036" s="4"/>
      <c r="AA1036" s="4"/>
      <c r="AB1036" s="4"/>
      <c r="AC1036" s="4"/>
      <c r="AD1036" s="4"/>
      <c r="AE1036" s="4"/>
      <c r="AF1036" s="4"/>
    </row>
    <row r="1037" customFormat="false" ht="30" hidden="false" customHeight="true" outlineLevel="0" collapsed="false">
      <c r="A1037" s="38"/>
      <c r="B1037" s="26" t="n">
        <v>949</v>
      </c>
      <c r="C1037" s="27" t="s">
        <v>1012</v>
      </c>
      <c r="D1037" s="28" t="n">
        <v>37553.65</v>
      </c>
      <c r="E1037" s="29" t="n">
        <v>39228.54</v>
      </c>
      <c r="F1037" s="30" t="n">
        <v>1418</v>
      </c>
      <c r="G1037" s="30" t="n">
        <v>3452</v>
      </c>
      <c r="H1037" s="31" t="s">
        <v>20</v>
      </c>
      <c r="I1037" s="50" t="n">
        <v>0</v>
      </c>
      <c r="J1037" s="50" t="n">
        <v>0</v>
      </c>
      <c r="K1037" s="35" t="n">
        <v>0</v>
      </c>
      <c r="L1037" s="35" t="n">
        <v>0</v>
      </c>
      <c r="M1037" s="3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  <c r="Z1037" s="4"/>
      <c r="AA1037" s="4"/>
      <c r="AB1037" s="4"/>
      <c r="AC1037" s="4"/>
      <c r="AD1037" s="4"/>
      <c r="AE1037" s="4"/>
      <c r="AF1037" s="4"/>
    </row>
    <row r="1038" customFormat="false" ht="30" hidden="false" customHeight="true" outlineLevel="0" collapsed="false">
      <c r="A1038" s="38"/>
      <c r="B1038" s="20" t="n">
        <v>950</v>
      </c>
      <c r="C1038" s="21" t="s">
        <v>1013</v>
      </c>
      <c r="D1038" s="22" t="n">
        <v>50071.55</v>
      </c>
      <c r="E1038" s="23" t="n">
        <v>52304.74</v>
      </c>
      <c r="F1038" s="24" t="n">
        <v>1419</v>
      </c>
      <c r="G1038" s="24" t="n">
        <v>3453</v>
      </c>
      <c r="H1038" s="25" t="s">
        <v>20</v>
      </c>
      <c r="I1038" s="53" t="n">
        <v>0</v>
      </c>
      <c r="J1038" s="53" t="n">
        <v>0</v>
      </c>
      <c r="K1038" s="33" t="n">
        <v>0</v>
      </c>
      <c r="L1038" s="33" t="n">
        <v>0</v>
      </c>
      <c r="M1038" s="3"/>
      <c r="N1038" s="4"/>
      <c r="O1038" s="4"/>
      <c r="P1038" s="4"/>
      <c r="Q1038" s="4"/>
      <c r="R1038" s="4"/>
      <c r="S1038" s="4"/>
      <c r="T1038" s="4"/>
      <c r="U1038" s="4"/>
      <c r="V1038" s="4"/>
      <c r="W1038" s="4"/>
      <c r="X1038" s="4"/>
      <c r="Y1038" s="4"/>
      <c r="Z1038" s="4"/>
      <c r="AA1038" s="4"/>
      <c r="AB1038" s="4"/>
      <c r="AC1038" s="4"/>
      <c r="AD1038" s="4"/>
      <c r="AE1038" s="4"/>
      <c r="AF1038" s="4"/>
    </row>
    <row r="1039" customFormat="false" ht="30" hidden="false" customHeight="true" outlineLevel="0" collapsed="false">
      <c r="A1039" s="38"/>
      <c r="B1039" s="26" t="n">
        <v>951</v>
      </c>
      <c r="C1039" s="27" t="s">
        <v>1014</v>
      </c>
      <c r="D1039" s="28" t="n">
        <v>62589.43</v>
      </c>
      <c r="E1039" s="29" t="n">
        <v>65380.92</v>
      </c>
      <c r="F1039" s="30" t="n">
        <v>1420</v>
      </c>
      <c r="G1039" s="30" t="n">
        <v>3454</v>
      </c>
      <c r="H1039" s="31" t="s">
        <v>20</v>
      </c>
      <c r="I1039" s="50" t="n">
        <v>0</v>
      </c>
      <c r="J1039" s="50" t="n">
        <v>0</v>
      </c>
      <c r="K1039" s="35" t="n">
        <v>0</v>
      </c>
      <c r="L1039" s="35" t="n">
        <v>0</v>
      </c>
      <c r="M1039" s="3"/>
      <c r="N1039" s="4"/>
      <c r="O1039" s="4"/>
      <c r="P1039" s="4"/>
      <c r="Q1039" s="4"/>
      <c r="R1039" s="4"/>
      <c r="S1039" s="4"/>
      <c r="T1039" s="4"/>
      <c r="U1039" s="4"/>
      <c r="V1039" s="4"/>
      <c r="W1039" s="4"/>
      <c r="X1039" s="4"/>
      <c r="Y1039" s="4"/>
      <c r="Z1039" s="4"/>
      <c r="AA1039" s="4"/>
      <c r="AB1039" s="4"/>
      <c r="AC1039" s="4"/>
      <c r="AD1039" s="4"/>
      <c r="AE1039" s="4"/>
      <c r="AF1039" s="4"/>
    </row>
    <row r="1040" customFormat="false" ht="30" hidden="false" customHeight="true" outlineLevel="0" collapsed="false">
      <c r="A1040" s="38"/>
      <c r="B1040" s="20" t="n">
        <v>952</v>
      </c>
      <c r="C1040" s="21" t="s">
        <v>1015</v>
      </c>
      <c r="D1040" s="22" t="n">
        <v>100143.09</v>
      </c>
      <c r="E1040" s="23" t="n">
        <v>104609.47</v>
      </c>
      <c r="F1040" s="24" t="n">
        <v>1421</v>
      </c>
      <c r="G1040" s="24" t="n">
        <v>3455</v>
      </c>
      <c r="H1040" s="25" t="s">
        <v>20</v>
      </c>
      <c r="I1040" s="53" t="n">
        <v>0</v>
      </c>
      <c r="J1040" s="53" t="n">
        <v>0</v>
      </c>
      <c r="K1040" s="33" t="n">
        <v>0</v>
      </c>
      <c r="L1040" s="33" t="n">
        <v>0</v>
      </c>
      <c r="M1040" s="3"/>
      <c r="N1040" s="4"/>
      <c r="O1040" s="4"/>
      <c r="P1040" s="4"/>
      <c r="Q1040" s="4"/>
      <c r="R1040" s="4"/>
      <c r="S1040" s="4"/>
      <c r="T1040" s="4"/>
      <c r="U1040" s="4"/>
      <c r="V1040" s="4"/>
      <c r="W1040" s="4"/>
      <c r="X1040" s="4"/>
      <c r="Y1040" s="4"/>
      <c r="Z1040" s="4"/>
      <c r="AA1040" s="4"/>
      <c r="AB1040" s="4"/>
      <c r="AC1040" s="4"/>
      <c r="AD1040" s="4"/>
      <c r="AE1040" s="4"/>
      <c r="AF1040" s="4"/>
    </row>
    <row r="1041" customFormat="false" ht="30" hidden="false" customHeight="true" outlineLevel="0" collapsed="false">
      <c r="A1041" s="38"/>
      <c r="B1041" s="26" t="n">
        <v>953</v>
      </c>
      <c r="C1041" s="27" t="s">
        <v>1016</v>
      </c>
      <c r="D1041" s="28" t="n">
        <v>150214.64</v>
      </c>
      <c r="E1041" s="29" t="n">
        <v>156914.21</v>
      </c>
      <c r="F1041" s="30" t="n">
        <v>1422</v>
      </c>
      <c r="G1041" s="30" t="n">
        <v>3456</v>
      </c>
      <c r="H1041" s="31" t="s">
        <v>20</v>
      </c>
      <c r="I1041" s="50" t="n">
        <v>0</v>
      </c>
      <c r="J1041" s="50" t="n">
        <v>0</v>
      </c>
      <c r="K1041" s="35" t="n">
        <v>0</v>
      </c>
      <c r="L1041" s="35" t="n">
        <v>0</v>
      </c>
      <c r="M1041" s="3"/>
      <c r="N1041" s="4"/>
      <c r="O1041" s="4"/>
      <c r="P1041" s="4"/>
      <c r="Q1041" s="4"/>
      <c r="R1041" s="4"/>
      <c r="S1041" s="4"/>
      <c r="T1041" s="4"/>
      <c r="U1041" s="4"/>
      <c r="V1041" s="4"/>
      <c r="W1041" s="4"/>
      <c r="X1041" s="4"/>
      <c r="Y1041" s="4"/>
      <c r="Z1041" s="4"/>
      <c r="AA1041" s="4"/>
      <c r="AB1041" s="4"/>
      <c r="AC1041" s="4"/>
      <c r="AD1041" s="4"/>
      <c r="AE1041" s="4"/>
      <c r="AF1041" s="4"/>
    </row>
    <row r="1042" customFormat="false" ht="30" hidden="false" customHeight="true" outlineLevel="0" collapsed="false">
      <c r="A1042" s="38"/>
      <c r="B1042" s="20" t="n">
        <v>954</v>
      </c>
      <c r="C1042" s="21" t="s">
        <v>1017</v>
      </c>
      <c r="D1042" s="22" t="n">
        <v>250357.73</v>
      </c>
      <c r="E1042" s="23" t="n">
        <v>261523.68</v>
      </c>
      <c r="F1042" s="24" t="n">
        <v>1423</v>
      </c>
      <c r="G1042" s="24" t="n">
        <v>3457</v>
      </c>
      <c r="H1042" s="25" t="s">
        <v>20</v>
      </c>
      <c r="I1042" s="53" t="n">
        <v>0</v>
      </c>
      <c r="J1042" s="53" t="n">
        <v>0</v>
      </c>
      <c r="K1042" s="33" t="n">
        <v>0</v>
      </c>
      <c r="L1042" s="33" t="n">
        <v>0</v>
      </c>
      <c r="M1042" s="3"/>
      <c r="N1042" s="4"/>
      <c r="O1042" s="4"/>
      <c r="P1042" s="4"/>
      <c r="Q1042" s="4"/>
      <c r="R1042" s="4"/>
      <c r="S1042" s="4"/>
      <c r="T1042" s="4"/>
      <c r="U1042" s="4"/>
      <c r="V1042" s="4"/>
      <c r="W1042" s="4"/>
      <c r="X1042" s="4"/>
      <c r="Y1042" s="4"/>
      <c r="Z1042" s="4"/>
      <c r="AA1042" s="4"/>
      <c r="AB1042" s="4"/>
      <c r="AC1042" s="4"/>
      <c r="AD1042" s="4"/>
      <c r="AE1042" s="4"/>
      <c r="AF1042" s="4"/>
    </row>
    <row r="1043" customFormat="false" ht="30" hidden="false" customHeight="true" outlineLevel="0" collapsed="false">
      <c r="A1043" s="38"/>
      <c r="B1043" s="26" t="n">
        <v>955</v>
      </c>
      <c r="C1043" s="27" t="s">
        <v>1018</v>
      </c>
      <c r="D1043" s="28" t="n">
        <v>375536.58</v>
      </c>
      <c r="E1043" s="29" t="n">
        <v>392285.51</v>
      </c>
      <c r="F1043" s="30" t="n">
        <v>1424</v>
      </c>
      <c r="G1043" s="30" t="n">
        <v>3458</v>
      </c>
      <c r="H1043" s="31" t="s">
        <v>20</v>
      </c>
      <c r="I1043" s="50" t="n">
        <v>0</v>
      </c>
      <c r="J1043" s="50" t="n">
        <v>0</v>
      </c>
      <c r="K1043" s="35" t="n">
        <v>0</v>
      </c>
      <c r="L1043" s="35" t="n">
        <v>0</v>
      </c>
      <c r="M1043" s="3"/>
      <c r="N1043" s="4"/>
      <c r="O1043" s="4"/>
      <c r="P1043" s="4"/>
      <c r="Q1043" s="4"/>
      <c r="R1043" s="4"/>
      <c r="S1043" s="4"/>
      <c r="T1043" s="4"/>
      <c r="U1043" s="4"/>
      <c r="V1043" s="4"/>
      <c r="W1043" s="4"/>
      <c r="X1043" s="4"/>
      <c r="Y1043" s="4"/>
      <c r="Z1043" s="4"/>
      <c r="AA1043" s="4"/>
      <c r="AB1043" s="4"/>
      <c r="AC1043" s="4"/>
      <c r="AD1043" s="4"/>
      <c r="AE1043" s="4"/>
      <c r="AF1043" s="4"/>
    </row>
    <row r="1044" customFormat="false" ht="30" hidden="false" customHeight="true" outlineLevel="0" collapsed="false">
      <c r="A1044" s="38"/>
      <c r="B1044" s="20" t="n">
        <v>956</v>
      </c>
      <c r="C1044" s="21" t="s">
        <v>1019</v>
      </c>
      <c r="D1044" s="22" t="n">
        <v>500715.44</v>
      </c>
      <c r="E1044" s="23" t="n">
        <v>523047.35</v>
      </c>
      <c r="F1044" s="24" t="n">
        <v>1425</v>
      </c>
      <c r="G1044" s="24" t="n">
        <v>3459</v>
      </c>
      <c r="H1044" s="25" t="s">
        <v>20</v>
      </c>
      <c r="I1044" s="22" t="n">
        <v>104.81</v>
      </c>
      <c r="J1044" s="53" t="n">
        <v>0</v>
      </c>
      <c r="K1044" s="33" t="n">
        <v>0</v>
      </c>
      <c r="L1044" s="33" t="n">
        <v>0</v>
      </c>
      <c r="M1044" s="3"/>
      <c r="N1044" s="4"/>
      <c r="O1044" s="4"/>
      <c r="P1044" s="4"/>
      <c r="Q1044" s="4"/>
      <c r="R1044" s="4"/>
      <c r="S1044" s="4"/>
      <c r="T1044" s="4"/>
      <c r="U1044" s="4"/>
      <c r="V1044" s="4"/>
      <c r="W1044" s="4"/>
      <c r="X1044" s="4"/>
      <c r="Y1044" s="4"/>
      <c r="Z1044" s="4"/>
      <c r="AA1044" s="4"/>
      <c r="AB1044" s="4"/>
      <c r="AC1044" s="4"/>
      <c r="AD1044" s="4"/>
      <c r="AE1044" s="4"/>
      <c r="AF1044" s="4"/>
    </row>
    <row r="1045" customFormat="false" ht="30" hidden="false" customHeight="true" outlineLevel="0" collapsed="false">
      <c r="A1045" s="38"/>
      <c r="B1045" s="26" t="n">
        <v>957</v>
      </c>
      <c r="C1045" s="27" t="s">
        <v>1020</v>
      </c>
      <c r="D1045" s="28" t="n">
        <v>751073.17</v>
      </c>
      <c r="E1045" s="29" t="n">
        <v>784571.03</v>
      </c>
      <c r="F1045" s="30" t="n">
        <v>1426</v>
      </c>
      <c r="G1045" s="30" t="n">
        <v>3460</v>
      </c>
      <c r="H1045" s="31" t="s">
        <v>20</v>
      </c>
      <c r="I1045" s="50" t="n">
        <v>0</v>
      </c>
      <c r="J1045" s="50" t="n">
        <v>0</v>
      </c>
      <c r="K1045" s="35" t="n">
        <v>0</v>
      </c>
      <c r="L1045" s="35" t="n">
        <v>0</v>
      </c>
      <c r="M1045" s="3"/>
      <c r="N1045" s="4"/>
      <c r="O1045" s="4"/>
      <c r="P1045" s="4"/>
      <c r="Q1045" s="4"/>
      <c r="R1045" s="4"/>
      <c r="S1045" s="4"/>
      <c r="T1045" s="4"/>
      <c r="U1045" s="4"/>
      <c r="V1045" s="4"/>
      <c r="W1045" s="4"/>
      <c r="X1045" s="4"/>
      <c r="Y1045" s="4"/>
      <c r="Z1045" s="4"/>
      <c r="AA1045" s="4"/>
      <c r="AB1045" s="4"/>
      <c r="AC1045" s="4"/>
      <c r="AD1045" s="4"/>
      <c r="AE1045" s="4"/>
      <c r="AF1045" s="4"/>
    </row>
    <row r="1046" customFormat="false" ht="30" hidden="false" customHeight="true" outlineLevel="0" collapsed="false">
      <c r="A1046" s="38"/>
      <c r="B1046" s="20" t="n">
        <v>958</v>
      </c>
      <c r="C1046" s="21" t="s">
        <v>1021</v>
      </c>
      <c r="D1046" s="22" t="n">
        <v>1126609.75</v>
      </c>
      <c r="E1046" s="23" t="n">
        <v>1176856.54</v>
      </c>
      <c r="F1046" s="25" t="n">
        <v>0</v>
      </c>
      <c r="G1046" s="24" t="n">
        <v>3461</v>
      </c>
      <c r="H1046" s="25" t="s">
        <v>20</v>
      </c>
      <c r="I1046" s="53" t="n">
        <v>0</v>
      </c>
      <c r="J1046" s="53" t="n">
        <v>0</v>
      </c>
      <c r="K1046" s="33" t="n">
        <v>0</v>
      </c>
      <c r="L1046" s="33" t="n">
        <v>0</v>
      </c>
      <c r="M1046" s="3"/>
      <c r="N1046" s="4"/>
      <c r="O1046" s="4"/>
      <c r="P1046" s="4"/>
      <c r="Q1046" s="4"/>
      <c r="R1046" s="4"/>
      <c r="S1046" s="4"/>
      <c r="T1046" s="4"/>
      <c r="U1046" s="4"/>
      <c r="V1046" s="4"/>
      <c r="W1046" s="4"/>
      <c r="X1046" s="4"/>
      <c r="Y1046" s="4"/>
      <c r="Z1046" s="4"/>
      <c r="AA1046" s="4"/>
      <c r="AB1046" s="4"/>
      <c r="AC1046" s="4"/>
      <c r="AD1046" s="4"/>
      <c r="AE1046" s="4"/>
      <c r="AF1046" s="4"/>
    </row>
    <row r="1047" customFormat="false" ht="30" hidden="false" customHeight="true" outlineLevel="0" collapsed="false">
      <c r="A1047" s="38"/>
      <c r="B1047" s="26" t="n">
        <v>959</v>
      </c>
      <c r="C1047" s="27" t="s">
        <v>1022</v>
      </c>
      <c r="D1047" s="28" t="n">
        <v>1502146.34</v>
      </c>
      <c r="E1047" s="29" t="n">
        <v>1569142.07</v>
      </c>
      <c r="F1047" s="31" t="n">
        <v>0</v>
      </c>
      <c r="G1047" s="30" t="n">
        <v>3462</v>
      </c>
      <c r="H1047" s="31" t="s">
        <v>20</v>
      </c>
      <c r="I1047" s="50" t="n">
        <v>0</v>
      </c>
      <c r="J1047" s="50" t="n">
        <v>0</v>
      </c>
      <c r="K1047" s="35" t="n">
        <v>0</v>
      </c>
      <c r="L1047" s="35" t="n">
        <v>0</v>
      </c>
      <c r="M1047" s="3"/>
      <c r="N1047" s="4"/>
      <c r="O1047" s="4"/>
      <c r="P1047" s="4"/>
      <c r="Q1047" s="4"/>
      <c r="R1047" s="4"/>
      <c r="S1047" s="4"/>
      <c r="T1047" s="4"/>
      <c r="U1047" s="4"/>
      <c r="V1047" s="4"/>
      <c r="W1047" s="4"/>
      <c r="X1047" s="4"/>
      <c r="Y1047" s="4"/>
      <c r="Z1047" s="4"/>
      <c r="AA1047" s="4"/>
      <c r="AB1047" s="4"/>
      <c r="AC1047" s="4"/>
      <c r="AD1047" s="4"/>
      <c r="AE1047" s="4"/>
      <c r="AF1047" s="4"/>
    </row>
    <row r="1048" customFormat="false" ht="30" hidden="false" customHeight="true" outlineLevel="0" collapsed="false">
      <c r="A1048" s="38"/>
      <c r="B1048" s="20" t="n">
        <v>960</v>
      </c>
      <c r="C1048" s="21" t="s">
        <v>1023</v>
      </c>
      <c r="D1048" s="22" t="n">
        <v>1502146.34</v>
      </c>
      <c r="E1048" s="23" t="n">
        <v>1569142.07</v>
      </c>
      <c r="F1048" s="25" t="n">
        <v>0</v>
      </c>
      <c r="G1048" s="24" t="n">
        <v>3463</v>
      </c>
      <c r="H1048" s="25" t="s">
        <v>20</v>
      </c>
      <c r="I1048" s="53" t="n">
        <v>0</v>
      </c>
      <c r="J1048" s="53" t="n">
        <v>0</v>
      </c>
      <c r="K1048" s="33" t="n">
        <v>0</v>
      </c>
      <c r="L1048" s="33" t="n">
        <v>0</v>
      </c>
      <c r="M1048" s="3"/>
      <c r="N1048" s="4"/>
      <c r="O1048" s="4"/>
      <c r="P1048" s="4"/>
      <c r="Q1048" s="4"/>
      <c r="R1048" s="4"/>
      <c r="S1048" s="4"/>
      <c r="T1048" s="4"/>
      <c r="U1048" s="4"/>
      <c r="V1048" s="4"/>
      <c r="W1048" s="4"/>
      <c r="X1048" s="4"/>
      <c r="Y1048" s="4"/>
      <c r="Z1048" s="4"/>
      <c r="AA1048" s="4"/>
      <c r="AB1048" s="4"/>
      <c r="AC1048" s="4"/>
      <c r="AD1048" s="4"/>
      <c r="AE1048" s="4"/>
      <c r="AF1048" s="4"/>
    </row>
    <row r="1049" customFormat="false" ht="15" hidden="false" customHeight="true" outlineLevel="0" collapsed="false">
      <c r="A1049" s="38"/>
      <c r="B1049" s="43" t="s">
        <v>1024</v>
      </c>
      <c r="C1049" s="43"/>
      <c r="D1049" s="43"/>
      <c r="E1049" s="43"/>
      <c r="F1049" s="43"/>
      <c r="G1049" s="43"/>
      <c r="H1049" s="43"/>
      <c r="I1049" s="43"/>
      <c r="J1049" s="43"/>
      <c r="K1049" s="43"/>
      <c r="L1049" s="43"/>
      <c r="M1049" s="3"/>
      <c r="N1049" s="4"/>
      <c r="O1049" s="4"/>
      <c r="P1049" s="4"/>
      <c r="Q1049" s="4"/>
      <c r="R1049" s="4"/>
      <c r="S1049" s="4"/>
      <c r="T1049" s="4"/>
      <c r="U1049" s="4"/>
      <c r="V1049" s="4"/>
      <c r="W1049" s="4"/>
      <c r="X1049" s="4"/>
      <c r="Y1049" s="4"/>
      <c r="Z1049" s="4"/>
      <c r="AA1049" s="4"/>
      <c r="AB1049" s="4"/>
      <c r="AC1049" s="4"/>
      <c r="AD1049" s="4"/>
      <c r="AE1049" s="4"/>
      <c r="AF1049" s="4"/>
    </row>
    <row r="1050" customFormat="false" ht="30" hidden="false" customHeight="true" outlineLevel="0" collapsed="false">
      <c r="A1050" s="38"/>
      <c r="B1050" s="20" t="n">
        <v>961</v>
      </c>
      <c r="C1050" s="21" t="s">
        <v>1025</v>
      </c>
      <c r="D1050" s="25" t="s">
        <v>78</v>
      </c>
      <c r="E1050" s="33" t="s">
        <v>78</v>
      </c>
      <c r="F1050" s="24" t="n">
        <v>1410</v>
      </c>
      <c r="G1050" s="24" t="n">
        <v>3464</v>
      </c>
      <c r="H1050" s="25" t="s">
        <v>20</v>
      </c>
      <c r="I1050" s="22" t="n">
        <v>10.66</v>
      </c>
      <c r="J1050" s="22" t="n">
        <v>19.78</v>
      </c>
      <c r="K1050" s="23" t="n">
        <v>11.14</v>
      </c>
      <c r="L1050" s="23" t="n">
        <v>20.62</v>
      </c>
      <c r="M1050" s="3"/>
      <c r="N1050" s="4"/>
      <c r="O1050" s="4"/>
      <c r="P1050" s="4"/>
      <c r="Q1050" s="4"/>
      <c r="R1050" s="4"/>
      <c r="S1050" s="4"/>
      <c r="T1050" s="4"/>
      <c r="U1050" s="4"/>
      <c r="V1050" s="4"/>
      <c r="W1050" s="4"/>
      <c r="X1050" s="4"/>
      <c r="Y1050" s="4"/>
      <c r="Z1050" s="4"/>
      <c r="AA1050" s="4"/>
      <c r="AB1050" s="4"/>
      <c r="AC1050" s="4"/>
      <c r="AD1050" s="4"/>
      <c r="AE1050" s="4"/>
      <c r="AF1050" s="4"/>
    </row>
    <row r="1051" customFormat="false" ht="30" hidden="false" customHeight="true" outlineLevel="0" collapsed="false">
      <c r="A1051" s="38"/>
      <c r="B1051" s="26" t="n">
        <v>962</v>
      </c>
      <c r="C1051" s="27" t="s">
        <v>1026</v>
      </c>
      <c r="D1051" s="31" t="s">
        <v>78</v>
      </c>
      <c r="E1051" s="35" t="s">
        <v>78</v>
      </c>
      <c r="F1051" s="31" t="n">
        <v>0</v>
      </c>
      <c r="G1051" s="30" t="n">
        <v>3465</v>
      </c>
      <c r="H1051" s="31" t="s">
        <v>20</v>
      </c>
      <c r="I1051" s="28" t="n">
        <v>17.77</v>
      </c>
      <c r="J1051" s="50" t="n">
        <v>0</v>
      </c>
      <c r="K1051" s="29" t="n">
        <v>18.56</v>
      </c>
      <c r="L1051" s="35" t="n">
        <v>0</v>
      </c>
      <c r="M1051" s="3"/>
      <c r="N1051" s="4"/>
      <c r="O1051" s="4"/>
      <c r="P1051" s="4"/>
      <c r="Q1051" s="4"/>
      <c r="R1051" s="4"/>
      <c r="S1051" s="4"/>
      <c r="T1051" s="4"/>
      <c r="U1051" s="4"/>
      <c r="V1051" s="4"/>
      <c r="W1051" s="4"/>
      <c r="X1051" s="4"/>
      <c r="Y1051" s="4"/>
      <c r="Z1051" s="4"/>
      <c r="AA1051" s="4"/>
      <c r="AB1051" s="4"/>
      <c r="AC1051" s="4"/>
      <c r="AD1051" s="4"/>
      <c r="AE1051" s="4"/>
      <c r="AF1051" s="4"/>
    </row>
    <row r="1052" customFormat="false" ht="30" hidden="false" customHeight="true" outlineLevel="0" collapsed="false">
      <c r="A1052" s="38"/>
      <c r="B1052" s="20" t="n">
        <v>963</v>
      </c>
      <c r="C1052" s="21" t="s">
        <v>1027</v>
      </c>
      <c r="D1052" s="22" t="n">
        <v>625.89</v>
      </c>
      <c r="E1052" s="23" t="n">
        <v>653.8</v>
      </c>
      <c r="F1052" s="24" t="n">
        <v>1411</v>
      </c>
      <c r="G1052" s="24" t="n">
        <v>3466</v>
      </c>
      <c r="H1052" s="25" t="s">
        <v>20</v>
      </c>
      <c r="I1052" s="22" t="n">
        <v>58.93</v>
      </c>
      <c r="J1052" s="53" t="n">
        <v>0</v>
      </c>
      <c r="K1052" s="33" t="n">
        <f aca="false">K805</f>
        <v>61.56</v>
      </c>
      <c r="L1052" s="33" t="n">
        <v>0</v>
      </c>
      <c r="M1052" s="3"/>
      <c r="N1052" s="4"/>
      <c r="O1052" s="4"/>
      <c r="P1052" s="4"/>
      <c r="Q1052" s="4"/>
      <c r="R1052" s="4"/>
      <c r="S1052" s="4"/>
      <c r="T1052" s="4"/>
      <c r="U1052" s="4"/>
      <c r="V1052" s="4"/>
      <c r="W1052" s="4"/>
      <c r="X1052" s="4"/>
      <c r="Y1052" s="4"/>
      <c r="Z1052" s="4"/>
      <c r="AA1052" s="4"/>
      <c r="AB1052" s="4"/>
      <c r="AC1052" s="4"/>
      <c r="AD1052" s="4"/>
      <c r="AE1052" s="4"/>
      <c r="AF1052" s="4"/>
    </row>
    <row r="1053" customFormat="false" ht="30" hidden="false" customHeight="true" outlineLevel="0" collapsed="false">
      <c r="A1053" s="38"/>
      <c r="B1053" s="26" t="n">
        <v>964</v>
      </c>
      <c r="C1053" s="27" t="s">
        <v>1028</v>
      </c>
      <c r="D1053" s="28" t="n">
        <v>1251.79</v>
      </c>
      <c r="E1053" s="29" t="n">
        <v>1307.62</v>
      </c>
      <c r="F1053" s="30" t="n">
        <v>1412</v>
      </c>
      <c r="G1053" s="30" t="n">
        <v>3467</v>
      </c>
      <c r="H1053" s="31" t="s">
        <v>20</v>
      </c>
      <c r="I1053" s="28" t="n">
        <v>89.34</v>
      </c>
      <c r="J1053" s="50" t="n">
        <v>0</v>
      </c>
      <c r="K1053" s="35" t="n">
        <f aca="false">K806</f>
        <v>93.32</v>
      </c>
      <c r="L1053" s="35" t="n">
        <v>0</v>
      </c>
      <c r="M1053" s="3"/>
      <c r="N1053" s="4"/>
      <c r="O1053" s="4"/>
      <c r="P1053" s="4"/>
      <c r="Q1053" s="4"/>
      <c r="R1053" s="4"/>
      <c r="S1053" s="4"/>
      <c r="T1053" s="4"/>
      <c r="U1053" s="4"/>
      <c r="V1053" s="4"/>
      <c r="W1053" s="4"/>
      <c r="X1053" s="4"/>
      <c r="Y1053" s="4"/>
      <c r="Z1053" s="4"/>
      <c r="AA1053" s="4"/>
      <c r="AB1053" s="4"/>
      <c r="AC1053" s="4"/>
      <c r="AD1053" s="4"/>
      <c r="AE1053" s="4"/>
      <c r="AF1053" s="4"/>
    </row>
    <row r="1054" customFormat="false" ht="30" hidden="false" customHeight="true" outlineLevel="0" collapsed="false">
      <c r="A1054" s="38"/>
      <c r="B1054" s="20" t="n">
        <v>965</v>
      </c>
      <c r="C1054" s="21" t="s">
        <v>1029</v>
      </c>
      <c r="D1054" s="22" t="n">
        <v>2503.58</v>
      </c>
      <c r="E1054" s="23" t="n">
        <v>2615.24</v>
      </c>
      <c r="F1054" s="24" t="n">
        <v>1413</v>
      </c>
      <c r="G1054" s="24" t="n">
        <v>3468</v>
      </c>
      <c r="H1054" s="25" t="s">
        <v>20</v>
      </c>
      <c r="I1054" s="22" t="n">
        <v>114.04</v>
      </c>
      <c r="J1054" s="53" t="n">
        <v>0</v>
      </c>
      <c r="K1054" s="33" t="n">
        <f aca="false">K807</f>
        <v>119.13</v>
      </c>
      <c r="L1054" s="33" t="n">
        <v>0</v>
      </c>
      <c r="M1054" s="3"/>
      <c r="N1054" s="4"/>
      <c r="O1054" s="4"/>
      <c r="P1054" s="4"/>
      <c r="Q1054" s="4"/>
      <c r="R1054" s="4"/>
      <c r="S1054" s="4"/>
      <c r="T1054" s="4"/>
      <c r="U1054" s="4"/>
      <c r="V1054" s="4"/>
      <c r="W1054" s="4"/>
      <c r="X1054" s="4"/>
      <c r="Y1054" s="4"/>
      <c r="Z1054" s="4"/>
      <c r="AA1054" s="4"/>
      <c r="AB1054" s="4"/>
      <c r="AC1054" s="4"/>
      <c r="AD1054" s="4"/>
      <c r="AE1054" s="4"/>
      <c r="AF1054" s="4"/>
    </row>
    <row r="1055" customFormat="false" ht="30" hidden="false" customHeight="true" outlineLevel="0" collapsed="false">
      <c r="A1055" s="38"/>
      <c r="B1055" s="26" t="n">
        <v>966</v>
      </c>
      <c r="C1055" s="27" t="s">
        <v>1030</v>
      </c>
      <c r="D1055" s="28" t="n">
        <v>5007.15</v>
      </c>
      <c r="E1055" s="29" t="n">
        <v>5230.47</v>
      </c>
      <c r="F1055" s="30" t="n">
        <v>1414</v>
      </c>
      <c r="G1055" s="30" t="n">
        <v>3469</v>
      </c>
      <c r="H1055" s="31" t="s">
        <v>20</v>
      </c>
      <c r="I1055" s="28" t="n">
        <v>165.38</v>
      </c>
      <c r="J1055" s="50" t="n">
        <v>0</v>
      </c>
      <c r="K1055" s="35" t="n">
        <f aca="false">K808</f>
        <v>172.76</v>
      </c>
      <c r="L1055" s="35" t="n">
        <v>0</v>
      </c>
      <c r="M1055" s="3"/>
      <c r="N1055" s="4"/>
      <c r="O1055" s="4"/>
      <c r="P1055" s="4"/>
      <c r="Q1055" s="4"/>
      <c r="R1055" s="4"/>
      <c r="S1055" s="4"/>
      <c r="T1055" s="4"/>
      <c r="U1055" s="4"/>
      <c r="V1055" s="4"/>
      <c r="W1055" s="4"/>
      <c r="X1055" s="4"/>
      <c r="Y1055" s="4"/>
      <c r="Z1055" s="4"/>
      <c r="AA1055" s="4"/>
      <c r="AB1055" s="4"/>
      <c r="AC1055" s="4"/>
      <c r="AD1055" s="4"/>
      <c r="AE1055" s="4"/>
      <c r="AF1055" s="4"/>
    </row>
    <row r="1056" customFormat="false" ht="30" hidden="false" customHeight="true" outlineLevel="0" collapsed="false">
      <c r="A1056" s="38"/>
      <c r="B1056" s="20" t="n">
        <v>967</v>
      </c>
      <c r="C1056" s="21" t="s">
        <v>1031</v>
      </c>
      <c r="D1056" s="22" t="n">
        <v>10014.3</v>
      </c>
      <c r="E1056" s="23" t="n">
        <v>10460.94</v>
      </c>
      <c r="F1056" s="24" t="n">
        <v>1415</v>
      </c>
      <c r="G1056" s="24" t="n">
        <v>3470</v>
      </c>
      <c r="H1056" s="25" t="s">
        <v>20</v>
      </c>
      <c r="I1056" s="22" t="n">
        <v>325.04</v>
      </c>
      <c r="J1056" s="53" t="n">
        <v>0</v>
      </c>
      <c r="K1056" s="33" t="n">
        <f aca="false">K809</f>
        <v>339.54</v>
      </c>
      <c r="L1056" s="33" t="n">
        <v>0</v>
      </c>
      <c r="M1056" s="3"/>
      <c r="N1056" s="4"/>
      <c r="O1056" s="4"/>
      <c r="P1056" s="4"/>
      <c r="Q1056" s="4"/>
      <c r="R1056" s="4"/>
      <c r="S1056" s="4"/>
      <c r="T1056" s="4"/>
      <c r="U1056" s="4"/>
      <c r="V1056" s="4"/>
      <c r="W1056" s="4"/>
      <c r="X1056" s="4"/>
      <c r="Y1056" s="4"/>
      <c r="Z1056" s="4"/>
      <c r="AA1056" s="4"/>
      <c r="AB1056" s="4"/>
      <c r="AC1056" s="4"/>
      <c r="AD1056" s="4"/>
      <c r="AE1056" s="4"/>
      <c r="AF1056" s="4"/>
    </row>
    <row r="1057" customFormat="false" ht="30" hidden="false" customHeight="true" outlineLevel="0" collapsed="false">
      <c r="A1057" s="38"/>
      <c r="B1057" s="26" t="n">
        <v>968</v>
      </c>
      <c r="C1057" s="27" t="s">
        <v>1032</v>
      </c>
      <c r="D1057" s="28" t="n">
        <v>15021.47</v>
      </c>
      <c r="E1057" s="29" t="n">
        <v>15691.43</v>
      </c>
      <c r="F1057" s="30" t="n">
        <v>1416</v>
      </c>
      <c r="G1057" s="30" t="n">
        <v>3471</v>
      </c>
      <c r="H1057" s="31" t="s">
        <v>20</v>
      </c>
      <c r="I1057" s="28" t="n">
        <v>347.84</v>
      </c>
      <c r="J1057" s="50" t="n">
        <v>0</v>
      </c>
      <c r="K1057" s="35" t="n">
        <f aca="false">K810</f>
        <v>363.35</v>
      </c>
      <c r="L1057" s="35" t="n">
        <v>0</v>
      </c>
      <c r="M1057" s="3"/>
      <c r="N1057" s="4"/>
      <c r="O1057" s="4"/>
      <c r="P1057" s="4"/>
      <c r="Q1057" s="4"/>
      <c r="R1057" s="4"/>
      <c r="S1057" s="4"/>
      <c r="T1057" s="4"/>
      <c r="U1057" s="4"/>
      <c r="V1057" s="4"/>
      <c r="W1057" s="4"/>
      <c r="X1057" s="4"/>
      <c r="Y1057" s="4"/>
      <c r="Z1057" s="4"/>
      <c r="AA1057" s="4"/>
      <c r="AB1057" s="4"/>
      <c r="AC1057" s="4"/>
      <c r="AD1057" s="4"/>
      <c r="AE1057" s="4"/>
      <c r="AF1057" s="4"/>
    </row>
    <row r="1058" customFormat="false" ht="30" hidden="false" customHeight="true" outlineLevel="0" collapsed="false">
      <c r="A1058" s="38"/>
      <c r="B1058" s="20" t="n">
        <v>969</v>
      </c>
      <c r="C1058" s="21" t="s">
        <v>1033</v>
      </c>
      <c r="D1058" s="22" t="n">
        <v>25035.77</v>
      </c>
      <c r="E1058" s="23" t="n">
        <v>26152.37</v>
      </c>
      <c r="F1058" s="24" t="n">
        <v>1417</v>
      </c>
      <c r="G1058" s="24" t="n">
        <v>3472</v>
      </c>
      <c r="H1058" s="25" t="s">
        <v>20</v>
      </c>
      <c r="I1058" s="22" t="n">
        <v>442.89</v>
      </c>
      <c r="J1058" s="53" t="n">
        <v>0</v>
      </c>
      <c r="K1058" s="33" t="n">
        <f aca="false">K811</f>
        <v>462.64</v>
      </c>
      <c r="L1058" s="33" t="n">
        <v>0</v>
      </c>
      <c r="M1058" s="3"/>
      <c r="N1058" s="4"/>
      <c r="O1058" s="4"/>
      <c r="P1058" s="4"/>
      <c r="Q1058" s="4"/>
      <c r="R1058" s="4"/>
      <c r="S1058" s="4"/>
      <c r="T1058" s="4"/>
      <c r="U1058" s="4"/>
      <c r="V1058" s="4"/>
      <c r="W1058" s="4"/>
      <c r="X1058" s="4"/>
      <c r="Y1058" s="4"/>
      <c r="Z1058" s="4"/>
      <c r="AA1058" s="4"/>
      <c r="AB1058" s="4"/>
      <c r="AC1058" s="4"/>
      <c r="AD1058" s="4"/>
      <c r="AE1058" s="4"/>
      <c r="AF1058" s="4"/>
    </row>
    <row r="1059" customFormat="false" ht="30" hidden="false" customHeight="true" outlineLevel="0" collapsed="false">
      <c r="A1059" s="38"/>
      <c r="B1059" s="26" t="n">
        <v>970</v>
      </c>
      <c r="C1059" s="27" t="s">
        <v>1034</v>
      </c>
      <c r="D1059" s="28" t="n">
        <v>37553.65</v>
      </c>
      <c r="E1059" s="29" t="n">
        <v>39228.54</v>
      </c>
      <c r="F1059" s="30" t="n">
        <v>1418</v>
      </c>
      <c r="G1059" s="30" t="n">
        <v>3473</v>
      </c>
      <c r="H1059" s="31" t="s">
        <v>20</v>
      </c>
      <c r="I1059" s="28" t="n">
        <v>560.75</v>
      </c>
      <c r="J1059" s="50" t="n">
        <v>0</v>
      </c>
      <c r="K1059" s="35" t="n">
        <f aca="false">K812</f>
        <v>585.76</v>
      </c>
      <c r="L1059" s="35" t="n">
        <v>0</v>
      </c>
      <c r="M1059" s="3"/>
      <c r="N1059" s="4"/>
      <c r="O1059" s="4"/>
      <c r="P1059" s="4"/>
      <c r="Q1059" s="4"/>
      <c r="R1059" s="4"/>
      <c r="S1059" s="4"/>
      <c r="T1059" s="4"/>
      <c r="U1059" s="4"/>
      <c r="V1059" s="4"/>
      <c r="W1059" s="4"/>
      <c r="X1059" s="4"/>
      <c r="Y1059" s="4"/>
      <c r="Z1059" s="4"/>
      <c r="AA1059" s="4"/>
      <c r="AB1059" s="4"/>
      <c r="AC1059" s="4"/>
      <c r="AD1059" s="4"/>
      <c r="AE1059" s="4"/>
      <c r="AF1059" s="4"/>
    </row>
    <row r="1060" customFormat="false" ht="30" hidden="false" customHeight="true" outlineLevel="0" collapsed="false">
      <c r="A1060" s="38"/>
      <c r="B1060" s="20" t="n">
        <v>971</v>
      </c>
      <c r="C1060" s="21" t="s">
        <v>1035</v>
      </c>
      <c r="D1060" s="22" t="n">
        <v>50071.55</v>
      </c>
      <c r="E1060" s="23" t="n">
        <v>52304.74</v>
      </c>
      <c r="F1060" s="24" t="n">
        <v>1419</v>
      </c>
      <c r="G1060" s="24" t="n">
        <v>3474</v>
      </c>
      <c r="H1060" s="25" t="s">
        <v>20</v>
      </c>
      <c r="I1060" s="22" t="n">
        <v>743.22</v>
      </c>
      <c r="J1060" s="53" t="n">
        <v>0</v>
      </c>
      <c r="K1060" s="33" t="n">
        <f aca="false">K813</f>
        <v>776.37</v>
      </c>
      <c r="L1060" s="33" t="n">
        <v>0</v>
      </c>
      <c r="M1060" s="3"/>
      <c r="N1060" s="4"/>
      <c r="O1060" s="4"/>
      <c r="P1060" s="4"/>
      <c r="Q1060" s="4"/>
      <c r="R1060" s="4"/>
      <c r="S1060" s="4"/>
      <c r="T1060" s="4"/>
      <c r="U1060" s="4"/>
      <c r="V1060" s="4"/>
      <c r="W1060" s="4"/>
      <c r="X1060" s="4"/>
      <c r="Y1060" s="4"/>
      <c r="Z1060" s="4"/>
      <c r="AA1060" s="4"/>
      <c r="AB1060" s="4"/>
      <c r="AC1060" s="4"/>
      <c r="AD1060" s="4"/>
      <c r="AE1060" s="4"/>
      <c r="AF1060" s="4"/>
    </row>
    <row r="1061" customFormat="false" ht="30" hidden="false" customHeight="true" outlineLevel="0" collapsed="false">
      <c r="A1061" s="38"/>
      <c r="B1061" s="26" t="n">
        <v>972</v>
      </c>
      <c r="C1061" s="27" t="s">
        <v>1036</v>
      </c>
      <c r="D1061" s="28" t="n">
        <v>62589.43</v>
      </c>
      <c r="E1061" s="29" t="n">
        <v>65380.92</v>
      </c>
      <c r="F1061" s="30" t="n">
        <v>1420</v>
      </c>
      <c r="G1061" s="30" t="n">
        <v>3475</v>
      </c>
      <c r="H1061" s="31" t="s">
        <v>20</v>
      </c>
      <c r="I1061" s="28" t="n">
        <v>883.87</v>
      </c>
      <c r="J1061" s="50" t="n">
        <v>0</v>
      </c>
      <c r="K1061" s="35" t="n">
        <f aca="false">K814</f>
        <v>923.29</v>
      </c>
      <c r="L1061" s="35" t="n">
        <v>0</v>
      </c>
      <c r="M1061" s="3"/>
      <c r="N1061" s="4"/>
      <c r="O1061" s="4"/>
      <c r="P1061" s="4"/>
      <c r="Q1061" s="4"/>
      <c r="R1061" s="4"/>
      <c r="S1061" s="4"/>
      <c r="T1061" s="4"/>
      <c r="U1061" s="4"/>
      <c r="V1061" s="4"/>
      <c r="W1061" s="4"/>
      <c r="X1061" s="4"/>
      <c r="Y1061" s="4"/>
      <c r="Z1061" s="4"/>
      <c r="AA1061" s="4"/>
      <c r="AB1061" s="4"/>
      <c r="AC1061" s="4"/>
      <c r="AD1061" s="4"/>
      <c r="AE1061" s="4"/>
      <c r="AF1061" s="4"/>
    </row>
    <row r="1062" customFormat="false" ht="30" hidden="false" customHeight="true" outlineLevel="0" collapsed="false">
      <c r="A1062" s="38"/>
      <c r="B1062" s="20" t="n">
        <v>973</v>
      </c>
      <c r="C1062" s="21" t="s">
        <v>1037</v>
      </c>
      <c r="D1062" s="22" t="n">
        <v>100143.09</v>
      </c>
      <c r="E1062" s="23" t="n">
        <v>104609.47</v>
      </c>
      <c r="F1062" s="24" t="n">
        <v>1421</v>
      </c>
      <c r="G1062" s="24" t="n">
        <v>3476</v>
      </c>
      <c r="H1062" s="25" t="s">
        <v>20</v>
      </c>
      <c r="I1062" s="22" t="n">
        <v>1239.33</v>
      </c>
      <c r="J1062" s="53" t="n">
        <v>0</v>
      </c>
      <c r="K1062" s="33" t="n">
        <f aca="false">K815</f>
        <v>1294.6</v>
      </c>
      <c r="L1062" s="33" t="n">
        <v>0</v>
      </c>
      <c r="M1062" s="3"/>
      <c r="N1062" s="4"/>
      <c r="O1062" s="4"/>
      <c r="P1062" s="4"/>
      <c r="Q1062" s="4"/>
      <c r="R1062" s="4"/>
      <c r="S1062" s="4"/>
      <c r="T1062" s="4"/>
      <c r="U1062" s="4"/>
      <c r="V1062" s="4"/>
      <c r="W1062" s="4"/>
      <c r="X1062" s="4"/>
      <c r="Y1062" s="4"/>
      <c r="Z1062" s="4"/>
      <c r="AA1062" s="4"/>
      <c r="AB1062" s="4"/>
      <c r="AC1062" s="4"/>
      <c r="AD1062" s="4"/>
      <c r="AE1062" s="4"/>
      <c r="AF1062" s="4"/>
    </row>
    <row r="1063" customFormat="false" ht="30" hidden="false" customHeight="true" outlineLevel="0" collapsed="false">
      <c r="A1063" s="38"/>
      <c r="B1063" s="26" t="n">
        <v>974</v>
      </c>
      <c r="C1063" s="27" t="s">
        <v>1038</v>
      </c>
      <c r="D1063" s="28" t="n">
        <v>150214.64</v>
      </c>
      <c r="E1063" s="29" t="n">
        <v>156914.21</v>
      </c>
      <c r="F1063" s="30" t="n">
        <v>1422</v>
      </c>
      <c r="G1063" s="30" t="n">
        <v>3477</v>
      </c>
      <c r="H1063" s="31" t="s">
        <v>20</v>
      </c>
      <c r="I1063" s="28" t="n">
        <v>1862.8</v>
      </c>
      <c r="J1063" s="50" t="n">
        <v>0</v>
      </c>
      <c r="K1063" s="35" t="n">
        <f aca="false">K816</f>
        <v>1945.88</v>
      </c>
      <c r="L1063" s="35" t="n">
        <v>0</v>
      </c>
      <c r="M1063" s="3"/>
      <c r="N1063" s="4"/>
      <c r="O1063" s="4"/>
      <c r="P1063" s="4"/>
      <c r="Q1063" s="4"/>
      <c r="R1063" s="4"/>
      <c r="S1063" s="4"/>
      <c r="T1063" s="4"/>
      <c r="U1063" s="4"/>
      <c r="V1063" s="4"/>
      <c r="W1063" s="4"/>
      <c r="X1063" s="4"/>
      <c r="Y1063" s="4"/>
      <c r="Z1063" s="4"/>
      <c r="AA1063" s="4"/>
      <c r="AB1063" s="4"/>
      <c r="AC1063" s="4"/>
      <c r="AD1063" s="4"/>
      <c r="AE1063" s="4"/>
      <c r="AF1063" s="4"/>
    </row>
    <row r="1064" customFormat="false" ht="30" hidden="false" customHeight="true" outlineLevel="0" collapsed="false">
      <c r="A1064" s="38"/>
      <c r="B1064" s="20" t="n">
        <v>975</v>
      </c>
      <c r="C1064" s="21" t="s">
        <v>1039</v>
      </c>
      <c r="D1064" s="22" t="n">
        <v>250357.73</v>
      </c>
      <c r="E1064" s="23" t="n">
        <v>261523.68</v>
      </c>
      <c r="F1064" s="24" t="n">
        <v>1423</v>
      </c>
      <c r="G1064" s="24" t="n">
        <v>3478</v>
      </c>
      <c r="H1064" s="25" t="s">
        <v>20</v>
      </c>
      <c r="I1064" s="22" t="n">
        <v>2509.08</v>
      </c>
      <c r="J1064" s="53" t="n">
        <v>0</v>
      </c>
      <c r="K1064" s="33" t="n">
        <f aca="false">K817</f>
        <v>2620.98</v>
      </c>
      <c r="L1064" s="33" t="n">
        <v>0</v>
      </c>
      <c r="M1064" s="3"/>
      <c r="N1064" s="4"/>
      <c r="O1064" s="4"/>
      <c r="P1064" s="4"/>
      <c r="Q1064" s="4"/>
      <c r="R1064" s="4"/>
      <c r="S1064" s="4"/>
      <c r="T1064" s="4"/>
      <c r="U1064" s="4"/>
      <c r="V1064" s="4"/>
      <c r="W1064" s="4"/>
      <c r="X1064" s="4"/>
      <c r="Y1064" s="4"/>
      <c r="Z1064" s="4"/>
      <c r="AA1064" s="4"/>
      <c r="AB1064" s="4"/>
      <c r="AC1064" s="4"/>
      <c r="AD1064" s="4"/>
      <c r="AE1064" s="4"/>
      <c r="AF1064" s="4"/>
    </row>
    <row r="1065" customFormat="false" ht="30" hidden="false" customHeight="true" outlineLevel="0" collapsed="false">
      <c r="A1065" s="38"/>
      <c r="B1065" s="26" t="n">
        <v>976</v>
      </c>
      <c r="C1065" s="27" t="s">
        <v>1040</v>
      </c>
      <c r="D1065" s="28" t="n">
        <v>375536.58</v>
      </c>
      <c r="E1065" s="29" t="n">
        <v>392285.51</v>
      </c>
      <c r="F1065" s="30" t="n">
        <v>1424</v>
      </c>
      <c r="G1065" s="30" t="n">
        <v>3479</v>
      </c>
      <c r="H1065" s="31" t="s">
        <v>20</v>
      </c>
      <c r="I1065" s="28" t="n">
        <v>3294.12</v>
      </c>
      <c r="J1065" s="50" t="n">
        <v>0</v>
      </c>
      <c r="K1065" s="35" t="n">
        <f aca="false">K818</f>
        <v>3441.04</v>
      </c>
      <c r="L1065" s="35" t="n">
        <v>0</v>
      </c>
      <c r="M1065" s="3"/>
      <c r="N1065" s="4"/>
      <c r="O1065" s="4"/>
      <c r="P1065" s="4"/>
      <c r="Q1065" s="4"/>
      <c r="R1065" s="4"/>
      <c r="S1065" s="4"/>
      <c r="T1065" s="4"/>
      <c r="U1065" s="4"/>
      <c r="V1065" s="4"/>
      <c r="W1065" s="4"/>
      <c r="X1065" s="4"/>
      <c r="Y1065" s="4"/>
      <c r="Z1065" s="4"/>
      <c r="AA1065" s="4"/>
      <c r="AB1065" s="4"/>
      <c r="AC1065" s="4"/>
      <c r="AD1065" s="4"/>
      <c r="AE1065" s="4"/>
      <c r="AF1065" s="4"/>
    </row>
    <row r="1066" customFormat="false" ht="30" hidden="false" customHeight="true" outlineLevel="0" collapsed="false">
      <c r="A1066" s="38"/>
      <c r="B1066" s="20" t="n">
        <v>977</v>
      </c>
      <c r="C1066" s="21" t="s">
        <v>1041</v>
      </c>
      <c r="D1066" s="22" t="n">
        <v>500715.44</v>
      </c>
      <c r="E1066" s="23" t="n">
        <v>523047.35</v>
      </c>
      <c r="F1066" s="24" t="n">
        <v>1425</v>
      </c>
      <c r="G1066" s="24" t="n">
        <v>3480</v>
      </c>
      <c r="H1066" s="25" t="s">
        <v>20</v>
      </c>
      <c r="I1066" s="22" t="n">
        <v>3881.48</v>
      </c>
      <c r="J1066" s="53" t="n">
        <v>0</v>
      </c>
      <c r="K1066" s="33" t="n">
        <f aca="false">K819</f>
        <v>4054.59</v>
      </c>
      <c r="L1066" s="33" t="n">
        <v>0</v>
      </c>
      <c r="M1066" s="3"/>
      <c r="N1066" s="4"/>
      <c r="O1066" s="4"/>
      <c r="P1066" s="4"/>
      <c r="Q1066" s="4"/>
      <c r="R1066" s="4"/>
      <c r="S1066" s="4"/>
      <c r="T1066" s="4"/>
      <c r="U1066" s="4"/>
      <c r="V1066" s="4"/>
      <c r="W1066" s="4"/>
      <c r="X1066" s="4"/>
      <c r="Y1066" s="4"/>
      <c r="Z1066" s="4"/>
      <c r="AA1066" s="4"/>
      <c r="AB1066" s="4"/>
      <c r="AC1066" s="4"/>
      <c r="AD1066" s="4"/>
      <c r="AE1066" s="4"/>
      <c r="AF1066" s="4"/>
    </row>
    <row r="1067" customFormat="false" ht="30" hidden="false" customHeight="true" outlineLevel="0" collapsed="false">
      <c r="A1067" s="38"/>
      <c r="B1067" s="26" t="n">
        <v>978</v>
      </c>
      <c r="C1067" s="27" t="s">
        <v>1042</v>
      </c>
      <c r="D1067" s="28" t="n">
        <v>751073.17</v>
      </c>
      <c r="E1067" s="29" t="n">
        <v>784571.03</v>
      </c>
      <c r="F1067" s="30" t="n">
        <v>1426</v>
      </c>
      <c r="G1067" s="30" t="n">
        <v>3481</v>
      </c>
      <c r="H1067" s="31" t="s">
        <v>20</v>
      </c>
      <c r="I1067" s="28" t="n">
        <v>4658.91</v>
      </c>
      <c r="J1067" s="50" t="n">
        <v>0</v>
      </c>
      <c r="K1067" s="35" t="n">
        <f aca="false">K820</f>
        <v>4866.7</v>
      </c>
      <c r="L1067" s="35" t="n">
        <v>0</v>
      </c>
      <c r="M1067" s="3"/>
      <c r="N1067" s="4"/>
      <c r="O1067" s="4"/>
      <c r="P1067" s="4"/>
      <c r="Q1067" s="4"/>
      <c r="R1067" s="4"/>
      <c r="S1067" s="4"/>
      <c r="T1067" s="4"/>
      <c r="U1067" s="4"/>
      <c r="V1067" s="4"/>
      <c r="W1067" s="4"/>
      <c r="X1067" s="4"/>
      <c r="Y1067" s="4"/>
      <c r="Z1067" s="4"/>
      <c r="AA1067" s="4"/>
      <c r="AB1067" s="4"/>
      <c r="AC1067" s="4"/>
      <c r="AD1067" s="4"/>
      <c r="AE1067" s="4"/>
      <c r="AF1067" s="4"/>
    </row>
    <row r="1068" customFormat="false" ht="30" hidden="false" customHeight="true" outlineLevel="0" collapsed="false">
      <c r="A1068" s="38"/>
      <c r="B1068" s="20" t="n">
        <v>979</v>
      </c>
      <c r="C1068" s="21" t="s">
        <v>1043</v>
      </c>
      <c r="D1068" s="22" t="n">
        <v>1126609.75</v>
      </c>
      <c r="E1068" s="23" t="n">
        <v>1176856.54</v>
      </c>
      <c r="F1068" s="25" t="n">
        <v>0</v>
      </c>
      <c r="G1068" s="24" t="n">
        <v>3482</v>
      </c>
      <c r="H1068" s="25" t="s">
        <v>20</v>
      </c>
      <c r="I1068" s="22" t="n">
        <v>5582.71</v>
      </c>
      <c r="J1068" s="53" t="n">
        <v>0</v>
      </c>
      <c r="K1068" s="33" t="n">
        <f aca="false">K821</f>
        <v>5831.7</v>
      </c>
      <c r="L1068" s="33" t="n">
        <v>0</v>
      </c>
      <c r="M1068" s="3"/>
      <c r="N1068" s="4"/>
      <c r="O1068" s="4"/>
      <c r="P1068" s="4"/>
      <c r="Q1068" s="4"/>
      <c r="R1068" s="4"/>
      <c r="S1068" s="4"/>
      <c r="T1068" s="4"/>
      <c r="U1068" s="4"/>
      <c r="V1068" s="4"/>
      <c r="W1068" s="4"/>
      <c r="X1068" s="4"/>
      <c r="Y1068" s="4"/>
      <c r="Z1068" s="4"/>
      <c r="AA1068" s="4"/>
      <c r="AB1068" s="4"/>
      <c r="AC1068" s="4"/>
      <c r="AD1068" s="4"/>
      <c r="AE1068" s="4"/>
      <c r="AF1068" s="4"/>
    </row>
    <row r="1069" customFormat="false" ht="30" hidden="false" customHeight="true" outlineLevel="0" collapsed="false">
      <c r="A1069" s="38"/>
      <c r="B1069" s="26" t="n">
        <v>980</v>
      </c>
      <c r="C1069" s="27" t="s">
        <v>1044</v>
      </c>
      <c r="D1069" s="28" t="n">
        <v>1502146.34</v>
      </c>
      <c r="E1069" s="29" t="n">
        <v>1569142.07</v>
      </c>
      <c r="F1069" s="31" t="n">
        <v>0</v>
      </c>
      <c r="G1069" s="30" t="n">
        <v>3483</v>
      </c>
      <c r="H1069" s="31" t="s">
        <v>20</v>
      </c>
      <c r="I1069" s="28" t="n">
        <v>6491.3</v>
      </c>
      <c r="J1069" s="50" t="n">
        <v>0</v>
      </c>
      <c r="K1069" s="35" t="n">
        <f aca="false">K822</f>
        <v>6780.81</v>
      </c>
      <c r="L1069" s="35" t="n">
        <v>0</v>
      </c>
      <c r="M1069" s="3"/>
      <c r="N1069" s="4"/>
      <c r="O1069" s="4"/>
      <c r="P1069" s="4"/>
      <c r="Q1069" s="4"/>
      <c r="R1069" s="4"/>
      <c r="S1069" s="4"/>
      <c r="T1069" s="4"/>
      <c r="U1069" s="4"/>
      <c r="V1069" s="4"/>
      <c r="W1069" s="4"/>
      <c r="X1069" s="4"/>
      <c r="Y1069" s="4"/>
      <c r="Z1069" s="4"/>
      <c r="AA1069" s="4"/>
      <c r="AB1069" s="4"/>
      <c r="AC1069" s="4"/>
      <c r="AD1069" s="4"/>
      <c r="AE1069" s="4"/>
      <c r="AF1069" s="4"/>
    </row>
    <row r="1070" customFormat="false" ht="30" hidden="false" customHeight="true" outlineLevel="0" collapsed="false">
      <c r="A1070" s="38"/>
      <c r="B1070" s="20" t="n">
        <v>981</v>
      </c>
      <c r="C1070" s="21" t="s">
        <v>1045</v>
      </c>
      <c r="D1070" s="22" t="n">
        <v>1502146.34</v>
      </c>
      <c r="E1070" s="23" t="n">
        <v>1569142.07</v>
      </c>
      <c r="F1070" s="25" t="n">
        <v>0</v>
      </c>
      <c r="G1070" s="24" t="n">
        <v>3484</v>
      </c>
      <c r="H1070" s="25" t="s">
        <v>20</v>
      </c>
      <c r="I1070" s="22" t="n">
        <v>7091.07</v>
      </c>
      <c r="J1070" s="53" t="n">
        <v>0</v>
      </c>
      <c r="K1070" s="33" t="n">
        <f aca="false">K823</f>
        <v>7407.33</v>
      </c>
      <c r="L1070" s="33" t="n">
        <v>0</v>
      </c>
      <c r="M1070" s="3"/>
      <c r="N1070" s="4"/>
      <c r="O1070" s="4"/>
      <c r="P1070" s="4"/>
      <c r="Q1070" s="4"/>
      <c r="R1070" s="4"/>
      <c r="S1070" s="4"/>
      <c r="T1070" s="4"/>
      <c r="U1070" s="4"/>
      <c r="V1070" s="4"/>
      <c r="W1070" s="4"/>
      <c r="X1070" s="4"/>
      <c r="Y1070" s="4"/>
      <c r="Z1070" s="4"/>
      <c r="AA1070" s="4"/>
      <c r="AB1070" s="4"/>
      <c r="AC1070" s="4"/>
      <c r="AD1070" s="4"/>
      <c r="AE1070" s="4"/>
      <c r="AF1070" s="4"/>
    </row>
    <row r="1071" customFormat="false" ht="15" hidden="false" customHeight="true" outlineLevel="0" collapsed="false">
      <c r="A1071" s="38"/>
      <c r="B1071" s="43"/>
      <c r="C1071" s="27"/>
      <c r="D1071" s="47"/>
      <c r="E1071" s="47"/>
      <c r="F1071" s="31"/>
      <c r="G1071" s="31"/>
      <c r="H1071" s="31"/>
      <c r="I1071" s="48"/>
      <c r="J1071" s="48"/>
      <c r="K1071" s="49"/>
      <c r="L1071" s="49"/>
      <c r="M1071" s="3"/>
      <c r="N1071" s="4"/>
      <c r="O1071" s="4"/>
      <c r="P1071" s="4"/>
      <c r="Q1071" s="4"/>
      <c r="R1071" s="4"/>
      <c r="S1071" s="4"/>
      <c r="T1071" s="4"/>
      <c r="U1071" s="4"/>
      <c r="V1071" s="4"/>
      <c r="W1071" s="4"/>
      <c r="X1071" s="4"/>
      <c r="Y1071" s="4"/>
      <c r="Z1071" s="4"/>
      <c r="AA1071" s="4"/>
      <c r="AB1071" s="4"/>
      <c r="AC1071" s="4"/>
      <c r="AD1071" s="4"/>
      <c r="AE1071" s="4"/>
      <c r="AF1071" s="4"/>
    </row>
    <row r="1072" customFormat="false" ht="15" hidden="false" customHeight="true" outlineLevel="0" collapsed="false">
      <c r="A1072" s="38"/>
      <c r="B1072" s="40"/>
      <c r="C1072" s="21"/>
      <c r="D1072" s="44"/>
      <c r="E1072" s="44"/>
      <c r="F1072" s="25"/>
      <c r="G1072" s="25"/>
      <c r="H1072" s="25"/>
      <c r="I1072" s="45"/>
      <c r="J1072" s="45"/>
      <c r="K1072" s="46"/>
      <c r="L1072" s="46"/>
      <c r="M1072" s="3"/>
      <c r="N1072" s="4"/>
      <c r="O1072" s="4"/>
      <c r="P1072" s="4"/>
      <c r="Q1072" s="4"/>
      <c r="R1072" s="4"/>
      <c r="S1072" s="4"/>
      <c r="T1072" s="4"/>
      <c r="U1072" s="4"/>
      <c r="V1072" s="4"/>
      <c r="W1072" s="4"/>
      <c r="X1072" s="4"/>
      <c r="Y1072" s="4"/>
      <c r="Z1072" s="4"/>
      <c r="AA1072" s="4"/>
      <c r="AB1072" s="4"/>
      <c r="AC1072" s="4"/>
      <c r="AD1072" s="4"/>
      <c r="AE1072" s="4"/>
      <c r="AF1072" s="4"/>
    </row>
    <row r="1073" customFormat="false" ht="15" hidden="false" customHeight="true" outlineLevel="0" collapsed="false">
      <c r="A1073" s="38"/>
      <c r="B1073" s="43"/>
      <c r="C1073" s="27"/>
      <c r="D1073" s="47"/>
      <c r="E1073" s="47"/>
      <c r="F1073" s="31"/>
      <c r="G1073" s="31"/>
      <c r="H1073" s="31"/>
      <c r="I1073" s="48"/>
      <c r="J1073" s="48"/>
      <c r="K1073" s="49"/>
      <c r="L1073" s="49"/>
      <c r="M1073" s="3"/>
      <c r="N1073" s="4"/>
      <c r="O1073" s="4"/>
      <c r="P1073" s="4"/>
      <c r="Q1073" s="4"/>
      <c r="R1073" s="4"/>
      <c r="S1073" s="4"/>
      <c r="T1073" s="4"/>
      <c r="U1073" s="4"/>
      <c r="V1073" s="4"/>
      <c r="W1073" s="4"/>
      <c r="X1073" s="4"/>
      <c r="Y1073" s="4"/>
      <c r="Z1073" s="4"/>
      <c r="AA1073" s="4"/>
      <c r="AB1073" s="4"/>
      <c r="AC1073" s="4"/>
      <c r="AD1073" s="4"/>
      <c r="AE1073" s="4"/>
      <c r="AF1073" s="4"/>
    </row>
    <row r="1074" customFormat="false" ht="15" hidden="false" customHeight="true" outlineLevel="0" collapsed="false">
      <c r="A1074" s="38"/>
      <c r="B1074" s="40"/>
      <c r="C1074" s="21"/>
      <c r="D1074" s="44"/>
      <c r="E1074" s="44"/>
      <c r="F1074" s="25"/>
      <c r="G1074" s="25"/>
      <c r="H1074" s="25"/>
      <c r="I1074" s="45"/>
      <c r="J1074" s="45"/>
      <c r="K1074" s="46"/>
      <c r="L1074" s="46"/>
      <c r="M1074" s="3"/>
      <c r="N1074" s="4"/>
      <c r="O1074" s="4"/>
      <c r="P1074" s="4"/>
      <c r="Q1074" s="4"/>
      <c r="R1074" s="4"/>
      <c r="S1074" s="4"/>
      <c r="T1074" s="4"/>
      <c r="U1074" s="4"/>
      <c r="V1074" s="4"/>
      <c r="W1074" s="4"/>
      <c r="X1074" s="4"/>
      <c r="Y1074" s="4"/>
      <c r="Z1074" s="4"/>
      <c r="AA1074" s="4"/>
      <c r="AB1074" s="4"/>
      <c r="AC1074" s="4"/>
      <c r="AD1074" s="4"/>
      <c r="AE1074" s="4"/>
      <c r="AF1074" s="4"/>
    </row>
    <row r="1075" customFormat="false" ht="15" hidden="false" customHeight="true" outlineLevel="0" collapsed="false">
      <c r="A1075" s="38"/>
      <c r="B1075" s="43" t="s">
        <v>632</v>
      </c>
      <c r="C1075" s="43"/>
      <c r="D1075" s="43"/>
      <c r="E1075" s="43"/>
      <c r="F1075" s="43"/>
      <c r="G1075" s="43"/>
      <c r="H1075" s="43"/>
      <c r="I1075" s="43"/>
      <c r="J1075" s="43"/>
      <c r="K1075" s="43"/>
      <c r="L1075" s="43"/>
      <c r="M1075" s="3"/>
      <c r="N1075" s="4"/>
      <c r="O1075" s="4"/>
      <c r="P1075" s="4"/>
      <c r="Q1075" s="4"/>
      <c r="R1075" s="4"/>
      <c r="S1075" s="4"/>
      <c r="T1075" s="4"/>
      <c r="U1075" s="4"/>
      <c r="V1075" s="4"/>
      <c r="W1075" s="4"/>
      <c r="X1075" s="4"/>
      <c r="Y1075" s="4"/>
      <c r="Z1075" s="4"/>
      <c r="AA1075" s="4"/>
      <c r="AB1075" s="4"/>
      <c r="AC1075" s="4"/>
      <c r="AD1075" s="4"/>
      <c r="AE1075" s="4"/>
      <c r="AF1075" s="4"/>
    </row>
    <row r="1076" customFormat="false" ht="15" hidden="false" customHeight="true" outlineLevel="0" collapsed="false">
      <c r="A1076" s="38"/>
      <c r="B1076" s="40" t="s">
        <v>1046</v>
      </c>
      <c r="C1076" s="40"/>
      <c r="D1076" s="40"/>
      <c r="E1076" s="40"/>
      <c r="F1076" s="40"/>
      <c r="G1076" s="40"/>
      <c r="H1076" s="40"/>
      <c r="I1076" s="40"/>
      <c r="J1076" s="40"/>
      <c r="K1076" s="40"/>
      <c r="L1076" s="40"/>
      <c r="M1076" s="3"/>
      <c r="N1076" s="4"/>
      <c r="O1076" s="4"/>
      <c r="P1076" s="4"/>
      <c r="Q1076" s="4"/>
      <c r="R1076" s="4"/>
      <c r="S1076" s="4"/>
      <c r="T1076" s="4"/>
      <c r="U1076" s="4"/>
      <c r="V1076" s="4"/>
      <c r="W1076" s="4"/>
      <c r="X1076" s="4"/>
      <c r="Y1076" s="4"/>
      <c r="Z1076" s="4"/>
      <c r="AA1076" s="4"/>
      <c r="AB1076" s="4"/>
      <c r="AC1076" s="4"/>
      <c r="AD1076" s="4"/>
      <c r="AE1076" s="4"/>
      <c r="AF1076" s="4"/>
    </row>
    <row r="1077" customFormat="false" ht="30" hidden="false" customHeight="true" outlineLevel="0" collapsed="false">
      <c r="A1077" s="38"/>
      <c r="B1077" s="43" t="s">
        <v>8</v>
      </c>
      <c r="C1077" s="27" t="s">
        <v>339</v>
      </c>
      <c r="D1077" s="50" t="s">
        <v>340</v>
      </c>
      <c r="E1077" s="35" t="s">
        <v>341</v>
      </c>
      <c r="F1077" s="51" t="s">
        <v>342</v>
      </c>
      <c r="G1077" s="31" t="s">
        <v>343</v>
      </c>
      <c r="H1077" s="31" t="s">
        <v>344</v>
      </c>
      <c r="I1077" s="50" t="s">
        <v>345</v>
      </c>
      <c r="J1077" s="50" t="s">
        <v>346</v>
      </c>
      <c r="K1077" s="35" t="s">
        <v>345</v>
      </c>
      <c r="L1077" s="35" t="s">
        <v>346</v>
      </c>
      <c r="M1077" s="3"/>
      <c r="N1077" s="4"/>
      <c r="O1077" s="4"/>
      <c r="P1077" s="4"/>
      <c r="Q1077" s="4"/>
      <c r="R1077" s="4"/>
      <c r="S1077" s="4"/>
      <c r="T1077" s="4"/>
      <c r="U1077" s="4"/>
      <c r="V1077" s="4"/>
      <c r="W1077" s="4"/>
      <c r="X1077" s="4"/>
      <c r="Y1077" s="4"/>
      <c r="Z1077" s="4"/>
      <c r="AA1077" s="4"/>
      <c r="AB1077" s="4"/>
      <c r="AC1077" s="4"/>
      <c r="AD1077" s="4"/>
      <c r="AE1077" s="4"/>
      <c r="AF1077" s="4"/>
    </row>
    <row r="1078" customFormat="false" ht="15" hidden="false" customHeight="true" outlineLevel="0" collapsed="false">
      <c r="A1078" s="38"/>
      <c r="B1078" s="43"/>
      <c r="C1078" s="43"/>
      <c r="D1078" s="43"/>
      <c r="E1078" s="43"/>
      <c r="F1078" s="43"/>
      <c r="G1078" s="43"/>
      <c r="H1078" s="43"/>
      <c r="I1078" s="53" t="s">
        <v>347</v>
      </c>
      <c r="J1078" s="53" t="s">
        <v>347</v>
      </c>
      <c r="K1078" s="33" t="s">
        <v>348</v>
      </c>
      <c r="L1078" s="33" t="s">
        <v>348</v>
      </c>
      <c r="M1078" s="3"/>
      <c r="N1078" s="4"/>
      <c r="O1078" s="4"/>
      <c r="P1078" s="4"/>
      <c r="Q1078" s="4"/>
      <c r="R1078" s="4"/>
      <c r="S1078" s="4"/>
      <c r="T1078" s="4"/>
      <c r="U1078" s="4"/>
      <c r="V1078" s="4"/>
      <c r="W1078" s="4"/>
      <c r="X1078" s="4"/>
      <c r="Y1078" s="4"/>
      <c r="Z1078" s="4"/>
      <c r="AA1078" s="4"/>
      <c r="AB1078" s="4"/>
      <c r="AC1078" s="4"/>
      <c r="AD1078" s="4"/>
      <c r="AE1078" s="4"/>
      <c r="AF1078" s="4"/>
    </row>
    <row r="1079" customFormat="false" ht="30" hidden="false" customHeight="true" outlineLevel="0" collapsed="false">
      <c r="A1079" s="38"/>
      <c r="B1079" s="26" t="n">
        <v>982</v>
      </c>
      <c r="C1079" s="27" t="s">
        <v>1047</v>
      </c>
      <c r="D1079" s="31" t="s">
        <v>78</v>
      </c>
      <c r="E1079" s="35" t="s">
        <v>78</v>
      </c>
      <c r="F1079" s="30" t="n">
        <v>1428</v>
      </c>
      <c r="G1079" s="30" t="n">
        <v>2754</v>
      </c>
      <c r="H1079" s="31" t="s">
        <v>20</v>
      </c>
      <c r="I1079" s="28" t="n">
        <v>10.66</v>
      </c>
      <c r="J1079" s="28" t="n">
        <v>19.78</v>
      </c>
      <c r="K1079" s="29" t="n">
        <v>11.14</v>
      </c>
      <c r="L1079" s="29" t="n">
        <v>20.62</v>
      </c>
      <c r="M1079" s="3"/>
      <c r="N1079" s="4"/>
      <c r="O1079" s="4"/>
      <c r="P1079" s="4"/>
      <c r="Q1079" s="4"/>
      <c r="R1079" s="4"/>
      <c r="S1079" s="4"/>
      <c r="T1079" s="4"/>
      <c r="U1079" s="4"/>
      <c r="V1079" s="4"/>
      <c r="W1079" s="4"/>
      <c r="X1079" s="4"/>
      <c r="Y1079" s="4"/>
      <c r="Z1079" s="4"/>
      <c r="AA1079" s="4"/>
      <c r="AB1079" s="4"/>
      <c r="AC1079" s="4"/>
      <c r="AD1079" s="4"/>
      <c r="AE1079" s="4"/>
      <c r="AF1079" s="4"/>
    </row>
    <row r="1080" customFormat="false" ht="30" hidden="false" customHeight="true" outlineLevel="0" collapsed="false">
      <c r="A1080" s="38"/>
      <c r="B1080" s="20" t="n">
        <v>983</v>
      </c>
      <c r="C1080" s="21" t="s">
        <v>1048</v>
      </c>
      <c r="D1080" s="25" t="s">
        <v>78</v>
      </c>
      <c r="E1080" s="33" t="s">
        <v>78</v>
      </c>
      <c r="F1080" s="24" t="n">
        <v>1536</v>
      </c>
      <c r="G1080" s="24" t="n">
        <v>2755</v>
      </c>
      <c r="H1080" s="25" t="n">
        <v>2754</v>
      </c>
      <c r="I1080" s="22" t="n">
        <v>337.54</v>
      </c>
      <c r="J1080" s="53" t="n">
        <v>0</v>
      </c>
      <c r="K1080" s="23" t="n">
        <v>352.59</v>
      </c>
      <c r="L1080" s="33" t="n">
        <v>0</v>
      </c>
      <c r="M1080" s="3"/>
      <c r="N1080" s="4"/>
      <c r="O1080" s="4"/>
      <c r="P1080" s="4"/>
      <c r="Q1080" s="4"/>
      <c r="R1080" s="4"/>
      <c r="S1080" s="4"/>
      <c r="T1080" s="4"/>
      <c r="U1080" s="4"/>
      <c r="V1080" s="4"/>
      <c r="W1080" s="4"/>
      <c r="X1080" s="4"/>
      <c r="Y1080" s="4"/>
      <c r="Z1080" s="4"/>
      <c r="AA1080" s="4"/>
      <c r="AB1080" s="4"/>
      <c r="AC1080" s="4"/>
      <c r="AD1080" s="4"/>
      <c r="AE1080" s="4"/>
      <c r="AF1080" s="4"/>
    </row>
    <row r="1081" customFormat="false" ht="30" hidden="false" customHeight="true" outlineLevel="0" collapsed="false">
      <c r="A1081" s="38"/>
      <c r="B1081" s="26" t="n">
        <v>984</v>
      </c>
      <c r="C1081" s="27" t="s">
        <v>1049</v>
      </c>
      <c r="D1081" s="28" t="n">
        <v>625.89</v>
      </c>
      <c r="E1081" s="29" t="n">
        <v>653.8</v>
      </c>
      <c r="F1081" s="30" t="n">
        <v>1537</v>
      </c>
      <c r="G1081" s="30" t="n">
        <v>2756</v>
      </c>
      <c r="H1081" s="31" t="n">
        <v>2754</v>
      </c>
      <c r="I1081" s="28" t="n">
        <v>17.68</v>
      </c>
      <c r="J1081" s="50" t="n">
        <v>0</v>
      </c>
      <c r="K1081" s="35" t="n">
        <f aca="false">K805*0.3</f>
        <v>18.468</v>
      </c>
      <c r="L1081" s="35" t="n">
        <v>0</v>
      </c>
      <c r="M1081" s="3"/>
      <c r="N1081" s="4"/>
      <c r="O1081" s="4"/>
      <c r="P1081" s="4"/>
      <c r="Q1081" s="4"/>
      <c r="R1081" s="4"/>
      <c r="S1081" s="4"/>
      <c r="T1081" s="4"/>
      <c r="U1081" s="4"/>
      <c r="V1081" s="4"/>
      <c r="W1081" s="4"/>
      <c r="X1081" s="4"/>
      <c r="Y1081" s="4"/>
      <c r="Z1081" s="4"/>
      <c r="AA1081" s="4"/>
      <c r="AB1081" s="4"/>
      <c r="AC1081" s="4"/>
      <c r="AD1081" s="4"/>
      <c r="AE1081" s="4"/>
      <c r="AF1081" s="4"/>
    </row>
    <row r="1082" customFormat="false" ht="30" hidden="false" customHeight="true" outlineLevel="0" collapsed="false">
      <c r="A1082" s="38"/>
      <c r="B1082" s="20" t="n">
        <v>985</v>
      </c>
      <c r="C1082" s="21" t="s">
        <v>1050</v>
      </c>
      <c r="D1082" s="22" t="n">
        <v>1251.79</v>
      </c>
      <c r="E1082" s="23" t="n">
        <v>1307.62</v>
      </c>
      <c r="F1082" s="24" t="n">
        <v>1538</v>
      </c>
      <c r="G1082" s="24" t="n">
        <v>2757</v>
      </c>
      <c r="H1082" s="25" t="n">
        <v>2754</v>
      </c>
      <c r="I1082" s="22" t="n">
        <v>26.8</v>
      </c>
      <c r="J1082" s="53" t="n">
        <v>0</v>
      </c>
      <c r="K1082" s="33" t="n">
        <f aca="false">K806*0.3</f>
        <v>27.996</v>
      </c>
      <c r="L1082" s="33" t="n">
        <v>0</v>
      </c>
      <c r="M1082" s="3"/>
      <c r="N1082" s="4"/>
      <c r="O1082" s="4"/>
      <c r="P1082" s="4"/>
      <c r="Q1082" s="4"/>
      <c r="R1082" s="4"/>
      <c r="S1082" s="4"/>
      <c r="T1082" s="4"/>
      <c r="U1082" s="4"/>
      <c r="V1082" s="4"/>
      <c r="W1082" s="4"/>
      <c r="X1082" s="4"/>
      <c r="Y1082" s="4"/>
      <c r="Z1082" s="4"/>
      <c r="AA1082" s="4"/>
      <c r="AB1082" s="4"/>
      <c r="AC1082" s="4"/>
      <c r="AD1082" s="4"/>
      <c r="AE1082" s="4"/>
      <c r="AF1082" s="4"/>
    </row>
    <row r="1083" customFormat="false" ht="30" hidden="false" customHeight="true" outlineLevel="0" collapsed="false">
      <c r="A1083" s="38"/>
      <c r="B1083" s="26" t="n">
        <v>986</v>
      </c>
      <c r="C1083" s="27" t="s">
        <v>1051</v>
      </c>
      <c r="D1083" s="28" t="n">
        <v>2503.58</v>
      </c>
      <c r="E1083" s="29" t="n">
        <v>2615.24</v>
      </c>
      <c r="F1083" s="30" t="n">
        <v>1539</v>
      </c>
      <c r="G1083" s="30" t="n">
        <v>2758</v>
      </c>
      <c r="H1083" s="31" t="n">
        <v>2754</v>
      </c>
      <c r="I1083" s="28" t="n">
        <v>34.21</v>
      </c>
      <c r="J1083" s="50" t="n">
        <v>0</v>
      </c>
      <c r="K1083" s="35" t="n">
        <f aca="false">K807*0.3</f>
        <v>35.739</v>
      </c>
      <c r="L1083" s="35" t="n">
        <v>0</v>
      </c>
      <c r="M1083" s="3"/>
      <c r="N1083" s="4"/>
      <c r="O1083" s="4"/>
      <c r="P1083" s="4"/>
      <c r="Q1083" s="4"/>
      <c r="R1083" s="4"/>
      <c r="S1083" s="4"/>
      <c r="T1083" s="4"/>
      <c r="U1083" s="4"/>
      <c r="V1083" s="4"/>
      <c r="W1083" s="4"/>
      <c r="X1083" s="4"/>
      <c r="Y1083" s="4"/>
      <c r="Z1083" s="4"/>
      <c r="AA1083" s="4"/>
      <c r="AB1083" s="4"/>
      <c r="AC1083" s="4"/>
      <c r="AD1083" s="4"/>
      <c r="AE1083" s="4"/>
      <c r="AF1083" s="4"/>
    </row>
    <row r="1084" customFormat="false" ht="30" hidden="false" customHeight="true" outlineLevel="0" collapsed="false">
      <c r="A1084" s="38"/>
      <c r="B1084" s="20" t="n">
        <v>987</v>
      </c>
      <c r="C1084" s="21" t="s">
        <v>1052</v>
      </c>
      <c r="D1084" s="22" t="n">
        <v>5007.15</v>
      </c>
      <c r="E1084" s="23" t="n">
        <v>5230.47</v>
      </c>
      <c r="F1084" s="24" t="n">
        <v>1540</v>
      </c>
      <c r="G1084" s="24" t="n">
        <v>2759</v>
      </c>
      <c r="H1084" s="25" t="n">
        <v>2754</v>
      </c>
      <c r="I1084" s="22" t="n">
        <v>49.61</v>
      </c>
      <c r="J1084" s="53" t="n">
        <v>0</v>
      </c>
      <c r="K1084" s="33" t="n">
        <f aca="false">K808*0.3</f>
        <v>51.828</v>
      </c>
      <c r="L1084" s="33" t="n">
        <v>0</v>
      </c>
      <c r="M1084" s="3"/>
      <c r="N1084" s="4"/>
      <c r="O1084" s="4"/>
      <c r="P1084" s="4"/>
      <c r="Q1084" s="4"/>
      <c r="R1084" s="4"/>
      <c r="S1084" s="4"/>
      <c r="T1084" s="4"/>
      <c r="U1084" s="4"/>
      <c r="V1084" s="4"/>
      <c r="W1084" s="4"/>
      <c r="X1084" s="4"/>
      <c r="Y1084" s="4"/>
      <c r="Z1084" s="4"/>
      <c r="AA1084" s="4"/>
      <c r="AB1084" s="4"/>
      <c r="AC1084" s="4"/>
      <c r="AD1084" s="4"/>
      <c r="AE1084" s="4"/>
      <c r="AF1084" s="4"/>
    </row>
    <row r="1085" customFormat="false" ht="30" hidden="false" customHeight="true" outlineLevel="0" collapsed="false">
      <c r="A1085" s="38"/>
      <c r="B1085" s="26" t="n">
        <v>988</v>
      </c>
      <c r="C1085" s="27" t="s">
        <v>1053</v>
      </c>
      <c r="D1085" s="28" t="n">
        <v>10014.3</v>
      </c>
      <c r="E1085" s="29" t="n">
        <v>10460.94</v>
      </c>
      <c r="F1085" s="30" t="n">
        <v>1541</v>
      </c>
      <c r="G1085" s="30" t="n">
        <v>2760</v>
      </c>
      <c r="H1085" s="31" t="n">
        <v>2754</v>
      </c>
      <c r="I1085" s="28" t="n">
        <v>97.51</v>
      </c>
      <c r="J1085" s="50" t="n">
        <v>0</v>
      </c>
      <c r="K1085" s="35" t="n">
        <f aca="false">K809*0.3</f>
        <v>101.862</v>
      </c>
      <c r="L1085" s="35" t="n">
        <v>0</v>
      </c>
      <c r="M1085" s="3"/>
      <c r="N1085" s="4"/>
      <c r="O1085" s="4"/>
      <c r="P1085" s="4"/>
      <c r="Q1085" s="4"/>
      <c r="R1085" s="4"/>
      <c r="S1085" s="4"/>
      <c r="T1085" s="4"/>
      <c r="U1085" s="4"/>
      <c r="V1085" s="4"/>
      <c r="W1085" s="4"/>
      <c r="X1085" s="4"/>
      <c r="Y1085" s="4"/>
      <c r="Z1085" s="4"/>
      <c r="AA1085" s="4"/>
      <c r="AB1085" s="4"/>
      <c r="AC1085" s="4"/>
      <c r="AD1085" s="4"/>
      <c r="AE1085" s="4"/>
      <c r="AF1085" s="4"/>
    </row>
    <row r="1086" customFormat="false" ht="30" hidden="false" customHeight="true" outlineLevel="0" collapsed="false">
      <c r="A1086" s="38"/>
      <c r="B1086" s="20" t="n">
        <v>989</v>
      </c>
      <c r="C1086" s="21" t="s">
        <v>1054</v>
      </c>
      <c r="D1086" s="22" t="n">
        <v>15021.47</v>
      </c>
      <c r="E1086" s="23" t="n">
        <v>15691.43</v>
      </c>
      <c r="F1086" s="24" t="n">
        <v>1542</v>
      </c>
      <c r="G1086" s="24" t="n">
        <v>2761</v>
      </c>
      <c r="H1086" s="25" t="n">
        <v>2754</v>
      </c>
      <c r="I1086" s="22" t="n">
        <v>104.36</v>
      </c>
      <c r="J1086" s="53" t="n">
        <v>0</v>
      </c>
      <c r="K1086" s="33" t="n">
        <f aca="false">K810*0.3</f>
        <v>109.005</v>
      </c>
      <c r="L1086" s="33" t="n">
        <v>0</v>
      </c>
      <c r="M1086" s="3"/>
      <c r="N1086" s="4"/>
      <c r="O1086" s="4"/>
      <c r="P1086" s="4"/>
      <c r="Q1086" s="4"/>
      <c r="R1086" s="4"/>
      <c r="S1086" s="4"/>
      <c r="T1086" s="4"/>
      <c r="U1086" s="4"/>
      <c r="V1086" s="4"/>
      <c r="W1086" s="4"/>
      <c r="X1086" s="4"/>
      <c r="Y1086" s="4"/>
      <c r="Z1086" s="4"/>
      <c r="AA1086" s="4"/>
      <c r="AB1086" s="4"/>
      <c r="AC1086" s="4"/>
      <c r="AD1086" s="4"/>
      <c r="AE1086" s="4"/>
      <c r="AF1086" s="4"/>
    </row>
    <row r="1087" customFormat="false" ht="30" hidden="false" customHeight="true" outlineLevel="0" collapsed="false">
      <c r="A1087" s="38"/>
      <c r="B1087" s="26" t="n">
        <v>990</v>
      </c>
      <c r="C1087" s="27" t="s">
        <v>1055</v>
      </c>
      <c r="D1087" s="28" t="n">
        <v>25035.77</v>
      </c>
      <c r="E1087" s="29" t="n">
        <v>26152.37</v>
      </c>
      <c r="F1087" s="30" t="n">
        <v>1543</v>
      </c>
      <c r="G1087" s="30" t="n">
        <v>2762</v>
      </c>
      <c r="H1087" s="31" t="n">
        <v>2754</v>
      </c>
      <c r="I1087" s="28" t="n">
        <v>132.87</v>
      </c>
      <c r="J1087" s="50" t="n">
        <v>0</v>
      </c>
      <c r="K1087" s="35" t="n">
        <f aca="false">K811*0.3</f>
        <v>138.792</v>
      </c>
      <c r="L1087" s="35" t="n">
        <v>0</v>
      </c>
      <c r="M1087" s="3"/>
      <c r="N1087" s="4"/>
      <c r="O1087" s="4"/>
      <c r="P1087" s="4"/>
      <c r="Q1087" s="4"/>
      <c r="R1087" s="4"/>
      <c r="S1087" s="4"/>
      <c r="T1087" s="4"/>
      <c r="U1087" s="4"/>
      <c r="V1087" s="4"/>
      <c r="W1087" s="4"/>
      <c r="X1087" s="4"/>
      <c r="Y1087" s="4"/>
      <c r="Z1087" s="4"/>
      <c r="AA1087" s="4"/>
      <c r="AB1087" s="4"/>
      <c r="AC1087" s="4"/>
      <c r="AD1087" s="4"/>
      <c r="AE1087" s="4"/>
      <c r="AF1087" s="4"/>
    </row>
    <row r="1088" customFormat="false" ht="30" hidden="false" customHeight="true" outlineLevel="0" collapsed="false">
      <c r="A1088" s="38"/>
      <c r="B1088" s="20" t="n">
        <v>991</v>
      </c>
      <c r="C1088" s="21" t="s">
        <v>1056</v>
      </c>
      <c r="D1088" s="22" t="n">
        <v>37553.65</v>
      </c>
      <c r="E1088" s="23" t="n">
        <v>39228.54</v>
      </c>
      <c r="F1088" s="24" t="n">
        <v>1544</v>
      </c>
      <c r="G1088" s="24" t="n">
        <v>2763</v>
      </c>
      <c r="H1088" s="25" t="n">
        <v>2754</v>
      </c>
      <c r="I1088" s="22" t="n">
        <v>168.23</v>
      </c>
      <c r="J1088" s="53" t="n">
        <v>0</v>
      </c>
      <c r="K1088" s="33" t="n">
        <f aca="false">K812*0.3</f>
        <v>175.728</v>
      </c>
      <c r="L1088" s="33" t="n">
        <v>0</v>
      </c>
      <c r="M1088" s="3"/>
      <c r="N1088" s="4"/>
      <c r="O1088" s="4"/>
      <c r="P1088" s="4"/>
      <c r="Q1088" s="4"/>
      <c r="R1088" s="4"/>
      <c r="S1088" s="4"/>
      <c r="T1088" s="4"/>
      <c r="U1088" s="4"/>
      <c r="V1088" s="4"/>
      <c r="W1088" s="4"/>
      <c r="X1088" s="4"/>
      <c r="Y1088" s="4"/>
      <c r="Z1088" s="4"/>
      <c r="AA1088" s="4"/>
      <c r="AB1088" s="4"/>
      <c r="AC1088" s="4"/>
      <c r="AD1088" s="4"/>
      <c r="AE1088" s="4"/>
      <c r="AF1088" s="4"/>
    </row>
    <row r="1089" customFormat="false" ht="30" hidden="false" customHeight="true" outlineLevel="0" collapsed="false">
      <c r="A1089" s="38"/>
      <c r="B1089" s="26" t="n">
        <v>992</v>
      </c>
      <c r="C1089" s="27" t="s">
        <v>1057</v>
      </c>
      <c r="D1089" s="28" t="n">
        <v>50071.55</v>
      </c>
      <c r="E1089" s="29" t="n">
        <v>52304.74</v>
      </c>
      <c r="F1089" s="30" t="n">
        <v>1545</v>
      </c>
      <c r="G1089" s="30" t="n">
        <v>2764</v>
      </c>
      <c r="H1089" s="31" t="n">
        <v>2754</v>
      </c>
      <c r="I1089" s="28" t="n">
        <v>222.96</v>
      </c>
      <c r="J1089" s="50" t="n">
        <v>0</v>
      </c>
      <c r="K1089" s="35" t="n">
        <f aca="false">K813*0.3</f>
        <v>232.911</v>
      </c>
      <c r="L1089" s="35" t="n">
        <v>0</v>
      </c>
      <c r="M1089" s="3"/>
      <c r="N1089" s="4"/>
      <c r="O1089" s="4"/>
      <c r="P1089" s="4"/>
      <c r="Q1089" s="4"/>
      <c r="R1089" s="4"/>
      <c r="S1089" s="4"/>
      <c r="T1089" s="4"/>
      <c r="U1089" s="4"/>
      <c r="V1089" s="4"/>
      <c r="W1089" s="4"/>
      <c r="X1089" s="4"/>
      <c r="Y1089" s="4"/>
      <c r="Z1089" s="4"/>
      <c r="AA1089" s="4"/>
      <c r="AB1089" s="4"/>
      <c r="AC1089" s="4"/>
      <c r="AD1089" s="4"/>
      <c r="AE1089" s="4"/>
      <c r="AF1089" s="4"/>
    </row>
    <row r="1090" customFormat="false" ht="30" hidden="false" customHeight="true" outlineLevel="0" collapsed="false">
      <c r="A1090" s="38"/>
      <c r="B1090" s="20" t="n">
        <v>993</v>
      </c>
      <c r="C1090" s="21" t="s">
        <v>1058</v>
      </c>
      <c r="D1090" s="22" t="n">
        <v>62589.43</v>
      </c>
      <c r="E1090" s="23" t="n">
        <v>65380.92</v>
      </c>
      <c r="F1090" s="24" t="n">
        <v>1546</v>
      </c>
      <c r="G1090" s="24" t="n">
        <v>2765</v>
      </c>
      <c r="H1090" s="25" t="n">
        <v>2754</v>
      </c>
      <c r="I1090" s="22" t="n">
        <v>265.16</v>
      </c>
      <c r="J1090" s="53" t="n">
        <v>0</v>
      </c>
      <c r="K1090" s="33" t="n">
        <f aca="false">K814*0.3</f>
        <v>276.987</v>
      </c>
      <c r="L1090" s="33" t="n">
        <v>0</v>
      </c>
      <c r="M1090" s="3"/>
      <c r="N1090" s="4"/>
      <c r="O1090" s="4"/>
      <c r="P1090" s="4"/>
      <c r="Q1090" s="4"/>
      <c r="R1090" s="4"/>
      <c r="S1090" s="4"/>
      <c r="T1090" s="4"/>
      <c r="U1090" s="4"/>
      <c r="V1090" s="4"/>
      <c r="W1090" s="4"/>
      <c r="X1090" s="4"/>
      <c r="Y1090" s="4"/>
      <c r="Z1090" s="4"/>
      <c r="AA1090" s="4"/>
      <c r="AB1090" s="4"/>
      <c r="AC1090" s="4"/>
      <c r="AD1090" s="4"/>
      <c r="AE1090" s="4"/>
      <c r="AF1090" s="4"/>
    </row>
    <row r="1091" customFormat="false" ht="30" hidden="false" customHeight="true" outlineLevel="0" collapsed="false">
      <c r="A1091" s="38"/>
      <c r="B1091" s="26" t="n">
        <v>994</v>
      </c>
      <c r="C1091" s="27" t="s">
        <v>1059</v>
      </c>
      <c r="D1091" s="28" t="n">
        <v>100143.09</v>
      </c>
      <c r="E1091" s="29" t="n">
        <v>104609.47</v>
      </c>
      <c r="F1091" s="30" t="n">
        <v>1547</v>
      </c>
      <c r="G1091" s="30" t="n">
        <v>2766</v>
      </c>
      <c r="H1091" s="31" t="n">
        <v>2754</v>
      </c>
      <c r="I1091" s="28" t="n">
        <v>371.79</v>
      </c>
      <c r="J1091" s="50" t="n">
        <v>0</v>
      </c>
      <c r="K1091" s="35" t="n">
        <f aca="false">K815*0.3</f>
        <v>388.38</v>
      </c>
      <c r="L1091" s="35" t="n">
        <v>0</v>
      </c>
      <c r="M1091" s="3"/>
      <c r="N1091" s="4"/>
      <c r="O1091" s="4"/>
      <c r="P1091" s="4"/>
      <c r="Q1091" s="4"/>
      <c r="R1091" s="4"/>
      <c r="S1091" s="4"/>
      <c r="T1091" s="4"/>
      <c r="U1091" s="4"/>
      <c r="V1091" s="4"/>
      <c r="W1091" s="4"/>
      <c r="X1091" s="4"/>
      <c r="Y1091" s="4"/>
      <c r="Z1091" s="4"/>
      <c r="AA1091" s="4"/>
      <c r="AB1091" s="4"/>
      <c r="AC1091" s="4"/>
      <c r="AD1091" s="4"/>
      <c r="AE1091" s="4"/>
      <c r="AF1091" s="4"/>
    </row>
    <row r="1092" customFormat="false" ht="30" hidden="false" customHeight="true" outlineLevel="0" collapsed="false">
      <c r="A1092" s="38"/>
      <c r="B1092" s="20" t="n">
        <v>995</v>
      </c>
      <c r="C1092" s="21" t="s">
        <v>1060</v>
      </c>
      <c r="D1092" s="22" t="n">
        <v>150214.64</v>
      </c>
      <c r="E1092" s="23" t="n">
        <v>156914.21</v>
      </c>
      <c r="F1092" s="24" t="n">
        <v>1548</v>
      </c>
      <c r="G1092" s="24" t="n">
        <v>2767</v>
      </c>
      <c r="H1092" s="25" t="n">
        <v>2754</v>
      </c>
      <c r="I1092" s="22" t="n">
        <v>558.84</v>
      </c>
      <c r="J1092" s="53" t="n">
        <v>0</v>
      </c>
      <c r="K1092" s="33" t="n">
        <f aca="false">K816*0.3</f>
        <v>583.764</v>
      </c>
      <c r="L1092" s="33" t="n">
        <v>0</v>
      </c>
      <c r="M1092" s="3"/>
      <c r="N1092" s="4"/>
      <c r="O1092" s="4"/>
      <c r="P1092" s="4"/>
      <c r="Q1092" s="4"/>
      <c r="R1092" s="4"/>
      <c r="S1092" s="4"/>
      <c r="T1092" s="4"/>
      <c r="U1092" s="4"/>
      <c r="V1092" s="4"/>
      <c r="W1092" s="4"/>
      <c r="X1092" s="4"/>
      <c r="Y1092" s="4"/>
      <c r="Z1092" s="4"/>
      <c r="AA1092" s="4"/>
      <c r="AB1092" s="4"/>
      <c r="AC1092" s="4"/>
      <c r="AD1092" s="4"/>
      <c r="AE1092" s="4"/>
      <c r="AF1092" s="4"/>
    </row>
    <row r="1093" customFormat="false" ht="30" hidden="false" customHeight="true" outlineLevel="0" collapsed="false">
      <c r="A1093" s="38"/>
      <c r="B1093" s="26" t="n">
        <v>996</v>
      </c>
      <c r="C1093" s="27" t="s">
        <v>1061</v>
      </c>
      <c r="D1093" s="28" t="n">
        <v>250357.73</v>
      </c>
      <c r="E1093" s="29" t="n">
        <v>261523.68</v>
      </c>
      <c r="F1093" s="30" t="n">
        <v>1549</v>
      </c>
      <c r="G1093" s="30" t="n">
        <v>2768</v>
      </c>
      <c r="H1093" s="31" t="n">
        <v>2754</v>
      </c>
      <c r="I1093" s="28" t="n">
        <v>752.73</v>
      </c>
      <c r="J1093" s="50" t="n">
        <v>0</v>
      </c>
      <c r="K1093" s="35" t="n">
        <f aca="false">K817*0.3</f>
        <v>786.294</v>
      </c>
      <c r="L1093" s="35" t="n">
        <v>0</v>
      </c>
      <c r="M1093" s="3"/>
      <c r="N1093" s="4"/>
      <c r="O1093" s="4"/>
      <c r="P1093" s="4"/>
      <c r="Q1093" s="4"/>
      <c r="R1093" s="4"/>
      <c r="S1093" s="4"/>
      <c r="T1093" s="4"/>
      <c r="U1093" s="4"/>
      <c r="V1093" s="4"/>
      <c r="W1093" s="4"/>
      <c r="X1093" s="4"/>
      <c r="Y1093" s="4"/>
      <c r="Z1093" s="4"/>
      <c r="AA1093" s="4"/>
      <c r="AB1093" s="4"/>
      <c r="AC1093" s="4"/>
      <c r="AD1093" s="4"/>
      <c r="AE1093" s="4"/>
      <c r="AF1093" s="4"/>
    </row>
    <row r="1094" customFormat="false" ht="30" hidden="false" customHeight="true" outlineLevel="0" collapsed="false">
      <c r="A1094" s="38"/>
      <c r="B1094" s="20" t="n">
        <v>997</v>
      </c>
      <c r="C1094" s="21" t="s">
        <v>1062</v>
      </c>
      <c r="D1094" s="22" t="n">
        <v>375536.58</v>
      </c>
      <c r="E1094" s="23" t="n">
        <v>392285.51</v>
      </c>
      <c r="F1094" s="24" t="n">
        <v>1550</v>
      </c>
      <c r="G1094" s="24" t="n">
        <v>2769</v>
      </c>
      <c r="H1094" s="25" t="n">
        <v>2754</v>
      </c>
      <c r="I1094" s="22" t="n">
        <v>988.24</v>
      </c>
      <c r="J1094" s="53" t="n">
        <v>0</v>
      </c>
      <c r="K1094" s="33" t="n">
        <f aca="false">K818*0.3</f>
        <v>1032.312</v>
      </c>
      <c r="L1094" s="33" t="n">
        <v>0</v>
      </c>
      <c r="M1094" s="3"/>
      <c r="N1094" s="4"/>
      <c r="O1094" s="4"/>
      <c r="P1094" s="4"/>
      <c r="Q1094" s="4"/>
      <c r="R1094" s="4"/>
      <c r="S1094" s="4"/>
      <c r="T1094" s="4"/>
      <c r="U1094" s="4"/>
      <c r="V1094" s="4"/>
      <c r="W1094" s="4"/>
      <c r="X1094" s="4"/>
      <c r="Y1094" s="4"/>
      <c r="Z1094" s="4"/>
      <c r="AA1094" s="4"/>
      <c r="AB1094" s="4"/>
      <c r="AC1094" s="4"/>
      <c r="AD1094" s="4"/>
      <c r="AE1094" s="4"/>
      <c r="AF1094" s="4"/>
    </row>
    <row r="1095" customFormat="false" ht="30" hidden="false" customHeight="true" outlineLevel="0" collapsed="false">
      <c r="A1095" s="38"/>
      <c r="B1095" s="26" t="n">
        <v>998</v>
      </c>
      <c r="C1095" s="27" t="s">
        <v>1063</v>
      </c>
      <c r="D1095" s="28" t="n">
        <v>500715.44</v>
      </c>
      <c r="E1095" s="29" t="n">
        <v>523047.35</v>
      </c>
      <c r="F1095" s="30" t="n">
        <v>1551</v>
      </c>
      <c r="G1095" s="30" t="n">
        <v>2770</v>
      </c>
      <c r="H1095" s="31" t="n">
        <v>2754</v>
      </c>
      <c r="I1095" s="28" t="n">
        <v>1164.44</v>
      </c>
      <c r="J1095" s="50" t="n">
        <v>0</v>
      </c>
      <c r="K1095" s="35" t="n">
        <f aca="false">K819*0.3</f>
        <v>1216.377</v>
      </c>
      <c r="L1095" s="35" t="n">
        <v>0</v>
      </c>
      <c r="M1095" s="3"/>
      <c r="N1095" s="4"/>
      <c r="O1095" s="4"/>
      <c r="P1095" s="4"/>
      <c r="Q1095" s="4"/>
      <c r="R1095" s="4"/>
      <c r="S1095" s="4"/>
      <c r="T1095" s="4"/>
      <c r="U1095" s="4"/>
      <c r="V1095" s="4"/>
      <c r="W1095" s="4"/>
      <c r="X1095" s="4"/>
      <c r="Y1095" s="4"/>
      <c r="Z1095" s="4"/>
      <c r="AA1095" s="4"/>
      <c r="AB1095" s="4"/>
      <c r="AC1095" s="4"/>
      <c r="AD1095" s="4"/>
      <c r="AE1095" s="4"/>
      <c r="AF1095" s="4"/>
    </row>
    <row r="1096" customFormat="false" ht="30" hidden="false" customHeight="true" outlineLevel="0" collapsed="false">
      <c r="A1096" s="38"/>
      <c r="B1096" s="20" t="n">
        <v>999</v>
      </c>
      <c r="C1096" s="21" t="s">
        <v>1064</v>
      </c>
      <c r="D1096" s="22" t="n">
        <v>751073.17</v>
      </c>
      <c r="E1096" s="23" t="n">
        <v>784571.03</v>
      </c>
      <c r="F1096" s="24" t="n">
        <v>1552</v>
      </c>
      <c r="G1096" s="24" t="n">
        <v>2771</v>
      </c>
      <c r="H1096" s="25" t="n">
        <v>2754</v>
      </c>
      <c r="I1096" s="22" t="n">
        <v>1397.67</v>
      </c>
      <c r="J1096" s="53" t="n">
        <v>0</v>
      </c>
      <c r="K1096" s="33" t="n">
        <f aca="false">K820*0.3</f>
        <v>1460.01</v>
      </c>
      <c r="L1096" s="33" t="n">
        <v>0</v>
      </c>
      <c r="M1096" s="3"/>
      <c r="N1096" s="4"/>
      <c r="O1096" s="4"/>
      <c r="P1096" s="4"/>
      <c r="Q1096" s="4"/>
      <c r="R1096" s="4"/>
      <c r="S1096" s="4"/>
      <c r="T1096" s="4"/>
      <c r="U1096" s="4"/>
      <c r="V1096" s="4"/>
      <c r="W1096" s="4"/>
      <c r="X1096" s="4"/>
      <c r="Y1096" s="4"/>
      <c r="Z1096" s="4"/>
      <c r="AA1096" s="4"/>
      <c r="AB1096" s="4"/>
      <c r="AC1096" s="4"/>
      <c r="AD1096" s="4"/>
      <c r="AE1096" s="4"/>
      <c r="AF1096" s="4"/>
    </row>
    <row r="1097" customFormat="false" ht="30" hidden="false" customHeight="true" outlineLevel="0" collapsed="false">
      <c r="A1097" s="38"/>
      <c r="B1097" s="26" t="n">
        <v>1000</v>
      </c>
      <c r="C1097" s="27" t="s">
        <v>1065</v>
      </c>
      <c r="D1097" s="28" t="n">
        <v>1126609.75</v>
      </c>
      <c r="E1097" s="29" t="n">
        <v>1176856.54</v>
      </c>
      <c r="F1097" s="30" t="n">
        <v>1553</v>
      </c>
      <c r="G1097" s="30" t="n">
        <v>2772</v>
      </c>
      <c r="H1097" s="31" t="n">
        <v>2754</v>
      </c>
      <c r="I1097" s="28" t="n">
        <v>1674.81</v>
      </c>
      <c r="J1097" s="50" t="n">
        <v>0</v>
      </c>
      <c r="K1097" s="35" t="n">
        <f aca="false">K821*0.3</f>
        <v>1749.51</v>
      </c>
      <c r="L1097" s="35" t="n">
        <v>0</v>
      </c>
      <c r="M1097" s="3"/>
      <c r="N1097" s="4"/>
      <c r="O1097" s="4"/>
      <c r="P1097" s="4"/>
      <c r="Q1097" s="4"/>
      <c r="R1097" s="4"/>
      <c r="S1097" s="4"/>
      <c r="T1097" s="4"/>
      <c r="U1097" s="4"/>
      <c r="V1097" s="4"/>
      <c r="W1097" s="4"/>
      <c r="X1097" s="4"/>
      <c r="Y1097" s="4"/>
      <c r="Z1097" s="4"/>
      <c r="AA1097" s="4"/>
      <c r="AB1097" s="4"/>
      <c r="AC1097" s="4"/>
      <c r="AD1097" s="4"/>
      <c r="AE1097" s="4"/>
      <c r="AF1097" s="4"/>
    </row>
    <row r="1098" customFormat="false" ht="30" hidden="false" customHeight="true" outlineLevel="0" collapsed="false">
      <c r="A1098" s="38"/>
      <c r="B1098" s="20" t="n">
        <v>1001</v>
      </c>
      <c r="C1098" s="21" t="s">
        <v>1066</v>
      </c>
      <c r="D1098" s="22" t="n">
        <v>1502146.34</v>
      </c>
      <c r="E1098" s="23" t="n">
        <v>1569142.07</v>
      </c>
      <c r="F1098" s="24" t="n">
        <v>1554</v>
      </c>
      <c r="G1098" s="24" t="n">
        <v>2773</v>
      </c>
      <c r="H1098" s="25" t="n">
        <v>2754</v>
      </c>
      <c r="I1098" s="22" t="n">
        <v>1947.39</v>
      </c>
      <c r="J1098" s="53" t="n">
        <v>0</v>
      </c>
      <c r="K1098" s="33" t="n">
        <f aca="false">K822*0.3</f>
        <v>2034.243</v>
      </c>
      <c r="L1098" s="33" t="n">
        <v>0</v>
      </c>
      <c r="M1098" s="3"/>
      <c r="N1098" s="4"/>
      <c r="O1098" s="4"/>
      <c r="P1098" s="4"/>
      <c r="Q1098" s="4"/>
      <c r="R1098" s="4"/>
      <c r="S1098" s="4"/>
      <c r="T1098" s="4"/>
      <c r="U1098" s="4"/>
      <c r="V1098" s="4"/>
      <c r="W1098" s="4"/>
      <c r="X1098" s="4"/>
      <c r="Y1098" s="4"/>
      <c r="Z1098" s="4"/>
      <c r="AA1098" s="4"/>
      <c r="AB1098" s="4"/>
      <c r="AC1098" s="4"/>
      <c r="AD1098" s="4"/>
      <c r="AE1098" s="4"/>
      <c r="AF1098" s="4"/>
    </row>
    <row r="1099" customFormat="false" ht="30" hidden="false" customHeight="true" outlineLevel="0" collapsed="false">
      <c r="A1099" s="38"/>
      <c r="B1099" s="26" t="n">
        <v>1002</v>
      </c>
      <c r="C1099" s="27" t="s">
        <v>1067</v>
      </c>
      <c r="D1099" s="28" t="n">
        <v>1502146.34</v>
      </c>
      <c r="E1099" s="29" t="n">
        <v>1569142.07</v>
      </c>
      <c r="F1099" s="30" t="n">
        <v>1555</v>
      </c>
      <c r="G1099" s="30" t="n">
        <v>2774</v>
      </c>
      <c r="H1099" s="31" t="n">
        <v>2754</v>
      </c>
      <c r="I1099" s="28" t="n">
        <v>2127.32</v>
      </c>
      <c r="J1099" s="50" t="n">
        <v>0</v>
      </c>
      <c r="K1099" s="35" t="n">
        <f aca="false">K823*0.3</f>
        <v>2222.199</v>
      </c>
      <c r="L1099" s="35" t="n">
        <v>0</v>
      </c>
      <c r="M1099" s="3"/>
      <c r="N1099" s="4"/>
      <c r="O1099" s="4"/>
      <c r="P1099" s="4"/>
      <c r="Q1099" s="4"/>
      <c r="R1099" s="4"/>
      <c r="S1099" s="4"/>
      <c r="T1099" s="4"/>
      <c r="U1099" s="4"/>
      <c r="V1099" s="4"/>
      <c r="W1099" s="4"/>
      <c r="X1099" s="4"/>
      <c r="Y1099" s="4"/>
      <c r="Z1099" s="4"/>
      <c r="AA1099" s="4"/>
      <c r="AB1099" s="4"/>
      <c r="AC1099" s="4"/>
      <c r="AD1099" s="4"/>
      <c r="AE1099" s="4"/>
      <c r="AF1099" s="4"/>
    </row>
    <row r="1100" customFormat="false" ht="15" hidden="false" customHeight="true" outlineLevel="0" collapsed="false">
      <c r="A1100" s="38"/>
      <c r="B1100" s="20" t="n">
        <v>1003</v>
      </c>
      <c r="C1100" s="21" t="s">
        <v>1068</v>
      </c>
      <c r="D1100" s="22" t="n">
        <v>625.89</v>
      </c>
      <c r="E1100" s="23" t="n">
        <v>653.8</v>
      </c>
      <c r="F1100" s="24" t="n">
        <v>1556</v>
      </c>
      <c r="G1100" s="24" t="n">
        <v>2775</v>
      </c>
      <c r="H1100" s="25" t="n">
        <v>2754</v>
      </c>
      <c r="I1100" s="22" t="n">
        <v>58.93</v>
      </c>
      <c r="J1100" s="53" t="n">
        <v>0</v>
      </c>
      <c r="K1100" s="33" t="n">
        <f aca="false">K805</f>
        <v>61.56</v>
      </c>
      <c r="L1100" s="33" t="n">
        <v>0</v>
      </c>
      <c r="M1100" s="3"/>
      <c r="N1100" s="4"/>
      <c r="O1100" s="4"/>
      <c r="P1100" s="4"/>
      <c r="Q1100" s="4"/>
      <c r="R1100" s="4"/>
      <c r="S1100" s="4"/>
      <c r="T1100" s="4"/>
      <c r="U1100" s="4"/>
      <c r="V1100" s="4"/>
      <c r="W1100" s="4"/>
      <c r="X1100" s="4"/>
      <c r="Y1100" s="4"/>
      <c r="Z1100" s="4"/>
      <c r="AA1100" s="4"/>
      <c r="AB1100" s="4"/>
      <c r="AC1100" s="4"/>
      <c r="AD1100" s="4"/>
      <c r="AE1100" s="4"/>
      <c r="AF1100" s="4"/>
    </row>
    <row r="1101" customFormat="false" ht="30" hidden="false" customHeight="true" outlineLevel="0" collapsed="false">
      <c r="A1101" s="38"/>
      <c r="B1101" s="26" t="n">
        <v>1004</v>
      </c>
      <c r="C1101" s="27" t="s">
        <v>1069</v>
      </c>
      <c r="D1101" s="28" t="n">
        <v>1251.79</v>
      </c>
      <c r="E1101" s="29" t="n">
        <v>1307.62</v>
      </c>
      <c r="F1101" s="30" t="n">
        <v>1557</v>
      </c>
      <c r="G1101" s="30" t="n">
        <v>2776</v>
      </c>
      <c r="H1101" s="31" t="n">
        <v>2754</v>
      </c>
      <c r="I1101" s="28" t="n">
        <v>89.34</v>
      </c>
      <c r="J1101" s="50" t="n">
        <v>0</v>
      </c>
      <c r="K1101" s="35" t="n">
        <f aca="false">K806</f>
        <v>93.32</v>
      </c>
      <c r="L1101" s="35" t="n">
        <v>0</v>
      </c>
      <c r="M1101" s="3"/>
      <c r="N1101" s="4"/>
      <c r="O1101" s="4"/>
      <c r="P1101" s="4"/>
      <c r="Q1101" s="4"/>
      <c r="R1101" s="4"/>
      <c r="S1101" s="4"/>
      <c r="T1101" s="4"/>
      <c r="U1101" s="4"/>
      <c r="V1101" s="4"/>
      <c r="W1101" s="4"/>
      <c r="X1101" s="4"/>
      <c r="Y1101" s="4"/>
      <c r="Z1101" s="4"/>
      <c r="AA1101" s="4"/>
      <c r="AB1101" s="4"/>
      <c r="AC1101" s="4"/>
      <c r="AD1101" s="4"/>
      <c r="AE1101" s="4"/>
      <c r="AF1101" s="4"/>
    </row>
    <row r="1102" customFormat="false" ht="30" hidden="false" customHeight="true" outlineLevel="0" collapsed="false">
      <c r="A1102" s="38"/>
      <c r="B1102" s="20" t="n">
        <v>1005</v>
      </c>
      <c r="C1102" s="21" t="s">
        <v>1070</v>
      </c>
      <c r="D1102" s="22" t="n">
        <v>2503.58</v>
      </c>
      <c r="E1102" s="23" t="n">
        <v>2615.24</v>
      </c>
      <c r="F1102" s="24" t="n">
        <v>1558</v>
      </c>
      <c r="G1102" s="24" t="n">
        <v>2777</v>
      </c>
      <c r="H1102" s="25" t="n">
        <v>2754</v>
      </c>
      <c r="I1102" s="22" t="n">
        <v>114.04</v>
      </c>
      <c r="J1102" s="53" t="n">
        <v>0</v>
      </c>
      <c r="K1102" s="33" t="n">
        <f aca="false">K807</f>
        <v>119.13</v>
      </c>
      <c r="L1102" s="33" t="n">
        <v>0</v>
      </c>
      <c r="M1102" s="3"/>
      <c r="N1102" s="4"/>
      <c r="O1102" s="4"/>
      <c r="P1102" s="4"/>
      <c r="Q1102" s="4"/>
      <c r="R1102" s="4"/>
      <c r="S1102" s="4"/>
      <c r="T1102" s="4"/>
      <c r="U1102" s="4"/>
      <c r="V1102" s="4"/>
      <c r="W1102" s="4"/>
      <c r="X1102" s="4"/>
      <c r="Y1102" s="4"/>
      <c r="Z1102" s="4"/>
      <c r="AA1102" s="4"/>
      <c r="AB1102" s="4"/>
      <c r="AC1102" s="4"/>
      <c r="AD1102" s="4"/>
      <c r="AE1102" s="4"/>
      <c r="AF1102" s="4"/>
    </row>
    <row r="1103" customFormat="false" ht="30" hidden="false" customHeight="true" outlineLevel="0" collapsed="false">
      <c r="A1103" s="38"/>
      <c r="B1103" s="26" t="n">
        <v>1006</v>
      </c>
      <c r="C1103" s="27" t="s">
        <v>1071</v>
      </c>
      <c r="D1103" s="28" t="n">
        <v>5007.15</v>
      </c>
      <c r="E1103" s="29" t="n">
        <v>5230.47</v>
      </c>
      <c r="F1103" s="30" t="n">
        <v>1559</v>
      </c>
      <c r="G1103" s="30" t="n">
        <v>2778</v>
      </c>
      <c r="H1103" s="31" t="n">
        <v>2754</v>
      </c>
      <c r="I1103" s="28" t="n">
        <v>165.38</v>
      </c>
      <c r="J1103" s="50" t="n">
        <v>0</v>
      </c>
      <c r="K1103" s="35" t="n">
        <f aca="false">K808</f>
        <v>172.76</v>
      </c>
      <c r="L1103" s="35" t="n">
        <v>0</v>
      </c>
      <c r="M1103" s="3"/>
      <c r="N1103" s="4"/>
      <c r="O1103" s="4"/>
      <c r="P1103" s="4"/>
      <c r="Q1103" s="4"/>
      <c r="R1103" s="4"/>
      <c r="S1103" s="4"/>
      <c r="T1103" s="4"/>
      <c r="U1103" s="4"/>
      <c r="V1103" s="4"/>
      <c r="W1103" s="4"/>
      <c r="X1103" s="4"/>
      <c r="Y1103" s="4"/>
      <c r="Z1103" s="4"/>
      <c r="AA1103" s="4"/>
      <c r="AB1103" s="4"/>
      <c r="AC1103" s="4"/>
      <c r="AD1103" s="4"/>
      <c r="AE1103" s="4"/>
      <c r="AF1103" s="4"/>
    </row>
    <row r="1104" customFormat="false" ht="30" hidden="false" customHeight="true" outlineLevel="0" collapsed="false">
      <c r="A1104" s="38"/>
      <c r="B1104" s="20" t="n">
        <v>1007</v>
      </c>
      <c r="C1104" s="21" t="s">
        <v>1072</v>
      </c>
      <c r="D1104" s="22" t="n">
        <v>10014.3</v>
      </c>
      <c r="E1104" s="23" t="n">
        <v>10460.94</v>
      </c>
      <c r="F1104" s="24" t="n">
        <v>1560</v>
      </c>
      <c r="G1104" s="24" t="n">
        <v>2779</v>
      </c>
      <c r="H1104" s="25" t="n">
        <v>2754</v>
      </c>
      <c r="I1104" s="22" t="n">
        <v>325.04</v>
      </c>
      <c r="J1104" s="53" t="n">
        <v>0</v>
      </c>
      <c r="K1104" s="33" t="n">
        <f aca="false">K809</f>
        <v>339.54</v>
      </c>
      <c r="L1104" s="33" t="n">
        <v>0</v>
      </c>
      <c r="M1104" s="3"/>
      <c r="N1104" s="4"/>
      <c r="O1104" s="4"/>
      <c r="P1104" s="4"/>
      <c r="Q1104" s="4"/>
      <c r="R1104" s="4"/>
      <c r="S1104" s="4"/>
      <c r="T1104" s="4"/>
      <c r="U1104" s="4"/>
      <c r="V1104" s="4"/>
      <c r="W1104" s="4"/>
      <c r="X1104" s="4"/>
      <c r="Y1104" s="4"/>
      <c r="Z1104" s="4"/>
      <c r="AA1104" s="4"/>
      <c r="AB1104" s="4"/>
      <c r="AC1104" s="4"/>
      <c r="AD1104" s="4"/>
      <c r="AE1104" s="4"/>
      <c r="AF1104" s="4"/>
    </row>
    <row r="1105" customFormat="false" ht="30" hidden="false" customHeight="true" outlineLevel="0" collapsed="false">
      <c r="A1105" s="38"/>
      <c r="B1105" s="26" t="n">
        <v>1008</v>
      </c>
      <c r="C1105" s="27" t="s">
        <v>1073</v>
      </c>
      <c r="D1105" s="28" t="n">
        <v>15021.47</v>
      </c>
      <c r="E1105" s="29" t="n">
        <v>15691.43</v>
      </c>
      <c r="F1105" s="30" t="n">
        <v>1561</v>
      </c>
      <c r="G1105" s="30" t="n">
        <v>2780</v>
      </c>
      <c r="H1105" s="31" t="n">
        <v>2754</v>
      </c>
      <c r="I1105" s="28" t="n">
        <v>347.84</v>
      </c>
      <c r="J1105" s="50" t="n">
        <v>0</v>
      </c>
      <c r="K1105" s="35" t="n">
        <f aca="false">K810</f>
        <v>363.35</v>
      </c>
      <c r="L1105" s="35" t="n">
        <v>0</v>
      </c>
      <c r="M1105" s="3"/>
      <c r="N1105" s="4"/>
      <c r="O1105" s="4"/>
      <c r="P1105" s="4"/>
      <c r="Q1105" s="4"/>
      <c r="R1105" s="4"/>
      <c r="S1105" s="4"/>
      <c r="T1105" s="4"/>
      <c r="U1105" s="4"/>
      <c r="V1105" s="4"/>
      <c r="W1105" s="4"/>
      <c r="X1105" s="4"/>
      <c r="Y1105" s="4"/>
      <c r="Z1105" s="4"/>
      <c r="AA1105" s="4"/>
      <c r="AB1105" s="4"/>
      <c r="AC1105" s="4"/>
      <c r="AD1105" s="4"/>
      <c r="AE1105" s="4"/>
      <c r="AF1105" s="4"/>
    </row>
    <row r="1106" customFormat="false" ht="30" hidden="false" customHeight="true" outlineLevel="0" collapsed="false">
      <c r="A1106" s="38"/>
      <c r="B1106" s="20" t="n">
        <v>1009</v>
      </c>
      <c r="C1106" s="21" t="s">
        <v>1074</v>
      </c>
      <c r="D1106" s="22" t="n">
        <v>25035.77</v>
      </c>
      <c r="E1106" s="23" t="n">
        <v>26152.37</v>
      </c>
      <c r="F1106" s="24" t="n">
        <v>1562</v>
      </c>
      <c r="G1106" s="24" t="n">
        <v>2781</v>
      </c>
      <c r="H1106" s="25" t="n">
        <v>2754</v>
      </c>
      <c r="I1106" s="22" t="n">
        <v>442.89</v>
      </c>
      <c r="J1106" s="53" t="n">
        <v>0</v>
      </c>
      <c r="K1106" s="33" t="n">
        <f aca="false">K811</f>
        <v>462.64</v>
      </c>
      <c r="L1106" s="33" t="n">
        <v>0</v>
      </c>
      <c r="M1106" s="3"/>
      <c r="N1106" s="4"/>
      <c r="O1106" s="4"/>
      <c r="P1106" s="4"/>
      <c r="Q1106" s="4"/>
      <c r="R1106" s="4"/>
      <c r="S1106" s="4"/>
      <c r="T1106" s="4"/>
      <c r="U1106" s="4"/>
      <c r="V1106" s="4"/>
      <c r="W1106" s="4"/>
      <c r="X1106" s="4"/>
      <c r="Y1106" s="4"/>
      <c r="Z1106" s="4"/>
      <c r="AA1106" s="4"/>
      <c r="AB1106" s="4"/>
      <c r="AC1106" s="4"/>
      <c r="AD1106" s="4"/>
      <c r="AE1106" s="4"/>
      <c r="AF1106" s="4"/>
    </row>
    <row r="1107" customFormat="false" ht="30" hidden="false" customHeight="true" outlineLevel="0" collapsed="false">
      <c r="A1107" s="38"/>
      <c r="B1107" s="26" t="n">
        <v>1010</v>
      </c>
      <c r="C1107" s="27" t="s">
        <v>1075</v>
      </c>
      <c r="D1107" s="28" t="n">
        <v>37553.65</v>
      </c>
      <c r="E1107" s="29" t="n">
        <v>39228.54</v>
      </c>
      <c r="F1107" s="30" t="n">
        <v>1563</v>
      </c>
      <c r="G1107" s="30" t="n">
        <v>2782</v>
      </c>
      <c r="H1107" s="31" t="n">
        <v>2754</v>
      </c>
      <c r="I1107" s="28" t="n">
        <v>560.75</v>
      </c>
      <c r="J1107" s="50" t="n">
        <v>0</v>
      </c>
      <c r="K1107" s="35" t="n">
        <f aca="false">K812</f>
        <v>585.76</v>
      </c>
      <c r="L1107" s="35" t="n">
        <v>0</v>
      </c>
      <c r="M1107" s="3"/>
      <c r="N1107" s="4"/>
      <c r="O1107" s="4"/>
      <c r="P1107" s="4"/>
      <c r="Q1107" s="4"/>
      <c r="R1107" s="4"/>
      <c r="S1107" s="4"/>
      <c r="T1107" s="4"/>
      <c r="U1107" s="4"/>
      <c r="V1107" s="4"/>
      <c r="W1107" s="4"/>
      <c r="X1107" s="4"/>
      <c r="Y1107" s="4"/>
      <c r="Z1107" s="4"/>
      <c r="AA1107" s="4"/>
      <c r="AB1107" s="4"/>
      <c r="AC1107" s="4"/>
      <c r="AD1107" s="4"/>
      <c r="AE1107" s="4"/>
      <c r="AF1107" s="4"/>
    </row>
    <row r="1108" customFormat="false" ht="30" hidden="false" customHeight="true" outlineLevel="0" collapsed="false">
      <c r="A1108" s="38"/>
      <c r="B1108" s="20" t="n">
        <v>1011</v>
      </c>
      <c r="C1108" s="21" t="s">
        <v>1076</v>
      </c>
      <c r="D1108" s="22" t="n">
        <v>50071.55</v>
      </c>
      <c r="E1108" s="23" t="n">
        <v>52304.74</v>
      </c>
      <c r="F1108" s="24" t="n">
        <v>1564</v>
      </c>
      <c r="G1108" s="24" t="n">
        <v>2783</v>
      </c>
      <c r="H1108" s="25" t="n">
        <v>2754</v>
      </c>
      <c r="I1108" s="22" t="n">
        <v>743.22</v>
      </c>
      <c r="J1108" s="53" t="n">
        <v>0</v>
      </c>
      <c r="K1108" s="33" t="n">
        <f aca="false">K813</f>
        <v>776.37</v>
      </c>
      <c r="L1108" s="33" t="n">
        <v>0</v>
      </c>
      <c r="M1108" s="3"/>
      <c r="N1108" s="4"/>
      <c r="O1108" s="4"/>
      <c r="P1108" s="4"/>
      <c r="Q1108" s="4"/>
      <c r="R1108" s="4"/>
      <c r="S1108" s="4"/>
      <c r="T1108" s="4"/>
      <c r="U1108" s="4"/>
      <c r="V1108" s="4"/>
      <c r="W1108" s="4"/>
      <c r="X1108" s="4"/>
      <c r="Y1108" s="4"/>
      <c r="Z1108" s="4"/>
      <c r="AA1108" s="4"/>
      <c r="AB1108" s="4"/>
      <c r="AC1108" s="4"/>
      <c r="AD1108" s="4"/>
      <c r="AE1108" s="4"/>
      <c r="AF1108" s="4"/>
    </row>
    <row r="1109" customFormat="false" ht="30" hidden="false" customHeight="true" outlineLevel="0" collapsed="false">
      <c r="A1109" s="38"/>
      <c r="B1109" s="26" t="n">
        <v>1012</v>
      </c>
      <c r="C1109" s="27" t="s">
        <v>1077</v>
      </c>
      <c r="D1109" s="28" t="n">
        <v>62589.43</v>
      </c>
      <c r="E1109" s="29" t="n">
        <v>65380.92</v>
      </c>
      <c r="F1109" s="30" t="n">
        <v>1565</v>
      </c>
      <c r="G1109" s="30" t="n">
        <v>2784</v>
      </c>
      <c r="H1109" s="31" t="n">
        <v>2754</v>
      </c>
      <c r="I1109" s="28" t="n">
        <v>883.87</v>
      </c>
      <c r="J1109" s="50" t="n">
        <v>0</v>
      </c>
      <c r="K1109" s="35" t="n">
        <f aca="false">K814</f>
        <v>923.29</v>
      </c>
      <c r="L1109" s="35" t="n">
        <v>0</v>
      </c>
      <c r="M1109" s="3"/>
      <c r="N1109" s="4"/>
      <c r="O1109" s="4"/>
      <c r="P1109" s="4"/>
      <c r="Q1109" s="4"/>
      <c r="R1109" s="4"/>
      <c r="S1109" s="4"/>
      <c r="T1109" s="4"/>
      <c r="U1109" s="4"/>
      <c r="V1109" s="4"/>
      <c r="W1109" s="4"/>
      <c r="X1109" s="4"/>
      <c r="Y1109" s="4"/>
      <c r="Z1109" s="4"/>
      <c r="AA1109" s="4"/>
      <c r="AB1109" s="4"/>
      <c r="AC1109" s="4"/>
      <c r="AD1109" s="4"/>
      <c r="AE1109" s="4"/>
      <c r="AF1109" s="4"/>
    </row>
    <row r="1110" customFormat="false" ht="30" hidden="false" customHeight="true" outlineLevel="0" collapsed="false">
      <c r="A1110" s="38"/>
      <c r="B1110" s="20" t="n">
        <v>1013</v>
      </c>
      <c r="C1110" s="21" t="s">
        <v>1078</v>
      </c>
      <c r="D1110" s="22" t="n">
        <v>100143.09</v>
      </c>
      <c r="E1110" s="23" t="n">
        <v>104609.47</v>
      </c>
      <c r="F1110" s="24" t="n">
        <v>1566</v>
      </c>
      <c r="G1110" s="24" t="n">
        <v>2785</v>
      </c>
      <c r="H1110" s="25" t="n">
        <v>2754</v>
      </c>
      <c r="I1110" s="22" t="n">
        <v>1239.33</v>
      </c>
      <c r="J1110" s="53" t="n">
        <v>0</v>
      </c>
      <c r="K1110" s="33" t="n">
        <f aca="false">K815</f>
        <v>1294.6</v>
      </c>
      <c r="L1110" s="33" t="n">
        <v>0</v>
      </c>
      <c r="M1110" s="3"/>
      <c r="N1110" s="4"/>
      <c r="O1110" s="4"/>
      <c r="P1110" s="4"/>
      <c r="Q1110" s="4"/>
      <c r="R1110" s="4"/>
      <c r="S1110" s="4"/>
      <c r="T1110" s="4"/>
      <c r="U1110" s="4"/>
      <c r="V1110" s="4"/>
      <c r="W1110" s="4"/>
      <c r="X1110" s="4"/>
      <c r="Y1110" s="4"/>
      <c r="Z1110" s="4"/>
      <c r="AA1110" s="4"/>
      <c r="AB1110" s="4"/>
      <c r="AC1110" s="4"/>
      <c r="AD1110" s="4"/>
      <c r="AE1110" s="4"/>
      <c r="AF1110" s="4"/>
    </row>
    <row r="1111" customFormat="false" ht="30" hidden="false" customHeight="true" outlineLevel="0" collapsed="false">
      <c r="A1111" s="38"/>
      <c r="B1111" s="26" t="n">
        <v>1014</v>
      </c>
      <c r="C1111" s="27" t="s">
        <v>1079</v>
      </c>
      <c r="D1111" s="28" t="n">
        <v>150214.64</v>
      </c>
      <c r="E1111" s="29" t="n">
        <v>156914.21</v>
      </c>
      <c r="F1111" s="30" t="n">
        <v>1567</v>
      </c>
      <c r="G1111" s="30" t="n">
        <v>2786</v>
      </c>
      <c r="H1111" s="31" t="n">
        <v>2754</v>
      </c>
      <c r="I1111" s="28" t="n">
        <v>1862.8</v>
      </c>
      <c r="J1111" s="50" t="n">
        <v>0</v>
      </c>
      <c r="K1111" s="35" t="n">
        <f aca="false">K816</f>
        <v>1945.88</v>
      </c>
      <c r="L1111" s="35" t="n">
        <v>0</v>
      </c>
      <c r="M1111" s="3"/>
      <c r="N1111" s="4"/>
      <c r="O1111" s="4"/>
      <c r="P1111" s="4"/>
      <c r="Q1111" s="4"/>
      <c r="R1111" s="4"/>
      <c r="S1111" s="4"/>
      <c r="T1111" s="4"/>
      <c r="U1111" s="4"/>
      <c r="V1111" s="4"/>
      <c r="W1111" s="4"/>
      <c r="X1111" s="4"/>
      <c r="Y1111" s="4"/>
      <c r="Z1111" s="4"/>
      <c r="AA1111" s="4"/>
      <c r="AB1111" s="4"/>
      <c r="AC1111" s="4"/>
      <c r="AD1111" s="4"/>
      <c r="AE1111" s="4"/>
      <c r="AF1111" s="4"/>
    </row>
    <row r="1112" customFormat="false" ht="30" hidden="false" customHeight="true" outlineLevel="0" collapsed="false">
      <c r="A1112" s="38"/>
      <c r="B1112" s="20" t="n">
        <v>1015</v>
      </c>
      <c r="C1112" s="21" t="s">
        <v>1080</v>
      </c>
      <c r="D1112" s="22" t="n">
        <v>250357.73</v>
      </c>
      <c r="E1112" s="23" t="n">
        <v>261523.68</v>
      </c>
      <c r="F1112" s="24" t="n">
        <v>1568</v>
      </c>
      <c r="G1112" s="24" t="n">
        <v>2787</v>
      </c>
      <c r="H1112" s="25" t="n">
        <v>2754</v>
      </c>
      <c r="I1112" s="22" t="n">
        <v>2509.08</v>
      </c>
      <c r="J1112" s="53" t="n">
        <v>0</v>
      </c>
      <c r="K1112" s="33" t="n">
        <f aca="false">K817</f>
        <v>2620.98</v>
      </c>
      <c r="L1112" s="33" t="n">
        <v>0</v>
      </c>
      <c r="M1112" s="3"/>
      <c r="N1112" s="4"/>
      <c r="O1112" s="4"/>
      <c r="P1112" s="4"/>
      <c r="Q1112" s="4"/>
      <c r="R1112" s="4"/>
      <c r="S1112" s="4"/>
      <c r="T1112" s="4"/>
      <c r="U1112" s="4"/>
      <c r="V1112" s="4"/>
      <c r="W1112" s="4"/>
      <c r="X1112" s="4"/>
      <c r="Y1112" s="4"/>
      <c r="Z1112" s="4"/>
      <c r="AA1112" s="4"/>
      <c r="AB1112" s="4"/>
      <c r="AC1112" s="4"/>
      <c r="AD1112" s="4"/>
      <c r="AE1112" s="4"/>
      <c r="AF1112" s="4"/>
    </row>
    <row r="1113" customFormat="false" ht="30" hidden="false" customHeight="true" outlineLevel="0" collapsed="false">
      <c r="A1113" s="38"/>
      <c r="B1113" s="26" t="n">
        <v>1016</v>
      </c>
      <c r="C1113" s="27" t="s">
        <v>1081</v>
      </c>
      <c r="D1113" s="28" t="n">
        <v>375536.58</v>
      </c>
      <c r="E1113" s="29" t="n">
        <v>392285.51</v>
      </c>
      <c r="F1113" s="30" t="n">
        <v>1569</v>
      </c>
      <c r="G1113" s="30" t="n">
        <v>2788</v>
      </c>
      <c r="H1113" s="31" t="n">
        <v>2754</v>
      </c>
      <c r="I1113" s="28" t="n">
        <v>3294.12</v>
      </c>
      <c r="J1113" s="50" t="n">
        <v>0</v>
      </c>
      <c r="K1113" s="35" t="n">
        <f aca="false">K818</f>
        <v>3441.04</v>
      </c>
      <c r="L1113" s="35" t="n">
        <v>0</v>
      </c>
      <c r="M1113" s="3"/>
      <c r="N1113" s="4"/>
      <c r="O1113" s="4"/>
      <c r="P1113" s="4"/>
      <c r="Q1113" s="4"/>
      <c r="R1113" s="4"/>
      <c r="S1113" s="4"/>
      <c r="T1113" s="4"/>
      <c r="U1113" s="4"/>
      <c r="V1113" s="4"/>
      <c r="W1113" s="4"/>
      <c r="X1113" s="4"/>
      <c r="Y1113" s="4"/>
      <c r="Z1113" s="4"/>
      <c r="AA1113" s="4"/>
      <c r="AB1113" s="4"/>
      <c r="AC1113" s="4"/>
      <c r="AD1113" s="4"/>
      <c r="AE1113" s="4"/>
      <c r="AF1113" s="4"/>
    </row>
    <row r="1114" customFormat="false" ht="30" hidden="false" customHeight="true" outlineLevel="0" collapsed="false">
      <c r="A1114" s="38"/>
      <c r="B1114" s="20" t="n">
        <v>1017</v>
      </c>
      <c r="C1114" s="21" t="s">
        <v>1082</v>
      </c>
      <c r="D1114" s="22" t="n">
        <v>500715.44</v>
      </c>
      <c r="E1114" s="23" t="n">
        <v>523047.35</v>
      </c>
      <c r="F1114" s="24" t="n">
        <v>1570</v>
      </c>
      <c r="G1114" s="24" t="n">
        <v>2789</v>
      </c>
      <c r="H1114" s="25" t="n">
        <v>2754</v>
      </c>
      <c r="I1114" s="22" t="n">
        <v>3881.48</v>
      </c>
      <c r="J1114" s="53" t="n">
        <v>0</v>
      </c>
      <c r="K1114" s="33" t="n">
        <f aca="false">K819</f>
        <v>4054.59</v>
      </c>
      <c r="L1114" s="33" t="n">
        <v>0</v>
      </c>
      <c r="M1114" s="3"/>
      <c r="N1114" s="4"/>
      <c r="O1114" s="4"/>
      <c r="P1114" s="4"/>
      <c r="Q1114" s="4"/>
      <c r="R1114" s="4"/>
      <c r="S1114" s="4"/>
      <c r="T1114" s="4"/>
      <c r="U1114" s="4"/>
      <c r="V1114" s="4"/>
      <c r="W1114" s="4"/>
      <c r="X1114" s="4"/>
      <c r="Y1114" s="4"/>
      <c r="Z1114" s="4"/>
      <c r="AA1114" s="4"/>
      <c r="AB1114" s="4"/>
      <c r="AC1114" s="4"/>
      <c r="AD1114" s="4"/>
      <c r="AE1114" s="4"/>
      <c r="AF1114" s="4"/>
    </row>
    <row r="1115" customFormat="false" ht="30" hidden="false" customHeight="true" outlineLevel="0" collapsed="false">
      <c r="A1115" s="38"/>
      <c r="B1115" s="26" t="n">
        <v>1018</v>
      </c>
      <c r="C1115" s="27" t="s">
        <v>1083</v>
      </c>
      <c r="D1115" s="28" t="n">
        <v>751073.17</v>
      </c>
      <c r="E1115" s="29" t="n">
        <v>784571.03</v>
      </c>
      <c r="F1115" s="30" t="n">
        <v>1571</v>
      </c>
      <c r="G1115" s="30" t="n">
        <v>2790</v>
      </c>
      <c r="H1115" s="31" t="n">
        <v>2754</v>
      </c>
      <c r="I1115" s="28" t="n">
        <v>4658.91</v>
      </c>
      <c r="J1115" s="50" t="n">
        <v>0</v>
      </c>
      <c r="K1115" s="35" t="n">
        <f aca="false">K820</f>
        <v>4866.7</v>
      </c>
      <c r="L1115" s="35" t="n">
        <v>0</v>
      </c>
      <c r="M1115" s="3"/>
      <c r="N1115" s="4"/>
      <c r="O1115" s="4"/>
      <c r="P1115" s="4"/>
      <c r="Q1115" s="4"/>
      <c r="R1115" s="4"/>
      <c r="S1115" s="4"/>
      <c r="T1115" s="4"/>
      <c r="U1115" s="4"/>
      <c r="V1115" s="4"/>
      <c r="W1115" s="4"/>
      <c r="X1115" s="4"/>
      <c r="Y1115" s="4"/>
      <c r="Z1115" s="4"/>
      <c r="AA1115" s="4"/>
      <c r="AB1115" s="4"/>
      <c r="AC1115" s="4"/>
      <c r="AD1115" s="4"/>
      <c r="AE1115" s="4"/>
      <c r="AF1115" s="4"/>
    </row>
    <row r="1116" customFormat="false" ht="30" hidden="false" customHeight="true" outlineLevel="0" collapsed="false">
      <c r="A1116" s="38"/>
      <c r="B1116" s="20" t="n">
        <v>1019</v>
      </c>
      <c r="C1116" s="21" t="s">
        <v>1084</v>
      </c>
      <c r="D1116" s="22" t="n">
        <v>1126609.75</v>
      </c>
      <c r="E1116" s="23" t="n">
        <v>1176856.54</v>
      </c>
      <c r="F1116" s="24" t="n">
        <v>1572</v>
      </c>
      <c r="G1116" s="24" t="n">
        <v>2791</v>
      </c>
      <c r="H1116" s="25" t="n">
        <v>2754</v>
      </c>
      <c r="I1116" s="22" t="n">
        <v>5582.71</v>
      </c>
      <c r="J1116" s="53" t="n">
        <v>0</v>
      </c>
      <c r="K1116" s="33" t="n">
        <f aca="false">K821</f>
        <v>5831.7</v>
      </c>
      <c r="L1116" s="33" t="n">
        <v>0</v>
      </c>
      <c r="M1116" s="3"/>
      <c r="N1116" s="4"/>
      <c r="O1116" s="4"/>
      <c r="P1116" s="4"/>
      <c r="Q1116" s="4"/>
      <c r="R1116" s="4"/>
      <c r="S1116" s="4"/>
      <c r="T1116" s="4"/>
      <c r="U1116" s="4"/>
      <c r="V1116" s="4"/>
      <c r="W1116" s="4"/>
      <c r="X1116" s="4"/>
      <c r="Y1116" s="4"/>
      <c r="Z1116" s="4"/>
      <c r="AA1116" s="4"/>
      <c r="AB1116" s="4"/>
      <c r="AC1116" s="4"/>
      <c r="AD1116" s="4"/>
      <c r="AE1116" s="4"/>
      <c r="AF1116" s="4"/>
    </row>
    <row r="1117" customFormat="false" ht="30" hidden="false" customHeight="true" outlineLevel="0" collapsed="false">
      <c r="A1117" s="38"/>
      <c r="B1117" s="26" t="n">
        <v>1020</v>
      </c>
      <c r="C1117" s="27" t="s">
        <v>1085</v>
      </c>
      <c r="D1117" s="28" t="n">
        <v>1502146.34</v>
      </c>
      <c r="E1117" s="29" t="n">
        <v>1569142.07</v>
      </c>
      <c r="F1117" s="30" t="n">
        <v>1573</v>
      </c>
      <c r="G1117" s="30" t="n">
        <v>2792</v>
      </c>
      <c r="H1117" s="31" t="n">
        <v>2754</v>
      </c>
      <c r="I1117" s="28" t="n">
        <v>6491.3</v>
      </c>
      <c r="J1117" s="50" t="n">
        <v>0</v>
      </c>
      <c r="K1117" s="35" t="n">
        <f aca="false">K822</f>
        <v>6780.81</v>
      </c>
      <c r="L1117" s="35" t="n">
        <v>0</v>
      </c>
      <c r="M1117" s="3"/>
      <c r="N1117" s="4"/>
      <c r="O1117" s="4"/>
      <c r="P1117" s="4"/>
      <c r="Q1117" s="4"/>
      <c r="R1117" s="4"/>
      <c r="S1117" s="4"/>
      <c r="T1117" s="4"/>
      <c r="U1117" s="4"/>
      <c r="V1117" s="4"/>
      <c r="W1117" s="4"/>
      <c r="X1117" s="4"/>
      <c r="Y1117" s="4"/>
      <c r="Z1117" s="4"/>
      <c r="AA1117" s="4"/>
      <c r="AB1117" s="4"/>
      <c r="AC1117" s="4"/>
      <c r="AD1117" s="4"/>
      <c r="AE1117" s="4"/>
      <c r="AF1117" s="4"/>
    </row>
    <row r="1118" customFormat="false" ht="30" hidden="false" customHeight="true" outlineLevel="0" collapsed="false">
      <c r="A1118" s="38"/>
      <c r="B1118" s="20" t="n">
        <v>1021</v>
      </c>
      <c r="C1118" s="21" t="s">
        <v>1086</v>
      </c>
      <c r="D1118" s="22" t="n">
        <v>1502146.34</v>
      </c>
      <c r="E1118" s="23" t="n">
        <v>1569142.07</v>
      </c>
      <c r="F1118" s="24" t="n">
        <v>1574</v>
      </c>
      <c r="G1118" s="24" t="n">
        <v>2793</v>
      </c>
      <c r="H1118" s="25" t="n">
        <v>2754</v>
      </c>
      <c r="I1118" s="22" t="n">
        <v>7091.07</v>
      </c>
      <c r="J1118" s="53" t="n">
        <v>0</v>
      </c>
      <c r="K1118" s="33" t="n">
        <f aca="false">K823</f>
        <v>7407.33</v>
      </c>
      <c r="L1118" s="33" t="n">
        <v>0</v>
      </c>
      <c r="M1118" s="3"/>
      <c r="N1118" s="4"/>
      <c r="O1118" s="4"/>
      <c r="P1118" s="4"/>
      <c r="Q1118" s="4"/>
      <c r="R1118" s="4"/>
      <c r="S1118" s="4"/>
      <c r="T1118" s="4"/>
      <c r="U1118" s="4"/>
      <c r="V1118" s="4"/>
      <c r="W1118" s="4"/>
      <c r="X1118" s="4"/>
      <c r="Y1118" s="4"/>
      <c r="Z1118" s="4"/>
      <c r="AA1118" s="4"/>
      <c r="AB1118" s="4"/>
      <c r="AC1118" s="4"/>
      <c r="AD1118" s="4"/>
      <c r="AE1118" s="4"/>
      <c r="AF1118" s="4"/>
    </row>
    <row r="1119" customFormat="false" ht="30" hidden="false" customHeight="true" outlineLevel="0" collapsed="false">
      <c r="A1119" s="38"/>
      <c r="B1119" s="26" t="n">
        <v>1022</v>
      </c>
      <c r="C1119" s="27" t="s">
        <v>1087</v>
      </c>
      <c r="D1119" s="31" t="s">
        <v>78</v>
      </c>
      <c r="E1119" s="35" t="s">
        <v>78</v>
      </c>
      <c r="F1119" s="30" t="n">
        <v>1765</v>
      </c>
      <c r="G1119" s="30" t="n">
        <v>2794</v>
      </c>
      <c r="H1119" s="31" t="n">
        <v>2754</v>
      </c>
      <c r="I1119" s="28" t="n">
        <v>42.63</v>
      </c>
      <c r="J1119" s="50" t="n">
        <v>0</v>
      </c>
      <c r="K1119" s="29" t="n">
        <v>44.53</v>
      </c>
      <c r="L1119" s="35" t="n">
        <v>0</v>
      </c>
      <c r="M1119" s="3"/>
      <c r="N1119" s="4"/>
      <c r="O1119" s="4"/>
      <c r="P1119" s="4"/>
      <c r="Q1119" s="4"/>
      <c r="R1119" s="4"/>
      <c r="S1119" s="4"/>
      <c r="T1119" s="4"/>
      <c r="U1119" s="4"/>
      <c r="V1119" s="4"/>
      <c r="W1119" s="4"/>
      <c r="X1119" s="4"/>
      <c r="Y1119" s="4"/>
      <c r="Z1119" s="4"/>
      <c r="AA1119" s="4"/>
      <c r="AB1119" s="4"/>
      <c r="AC1119" s="4"/>
      <c r="AD1119" s="4"/>
      <c r="AE1119" s="4"/>
      <c r="AF1119" s="4"/>
    </row>
    <row r="1120" customFormat="false" ht="15" hidden="false" customHeight="true" outlineLevel="0" collapsed="false">
      <c r="A1120" s="38"/>
      <c r="B1120" s="20" t="n">
        <v>1023</v>
      </c>
      <c r="C1120" s="21" t="s">
        <v>1088</v>
      </c>
      <c r="D1120" s="22" t="n">
        <v>625.89</v>
      </c>
      <c r="E1120" s="23" t="n">
        <v>653.8</v>
      </c>
      <c r="F1120" s="24" t="n">
        <v>1766</v>
      </c>
      <c r="G1120" s="24" t="n">
        <v>2795</v>
      </c>
      <c r="H1120" s="25" t="n">
        <v>2754</v>
      </c>
      <c r="I1120" s="22" t="n">
        <v>42.63</v>
      </c>
      <c r="J1120" s="53" t="n">
        <v>0</v>
      </c>
      <c r="K1120" s="23" t="n">
        <v>44.53</v>
      </c>
      <c r="L1120" s="33" t="n">
        <v>0</v>
      </c>
      <c r="M1120" s="3"/>
      <c r="N1120" s="4"/>
      <c r="O1120" s="4"/>
      <c r="P1120" s="4"/>
      <c r="Q1120" s="4"/>
      <c r="R1120" s="4"/>
      <c r="S1120" s="4"/>
      <c r="T1120" s="4"/>
      <c r="U1120" s="4"/>
      <c r="V1120" s="4"/>
      <c r="W1120" s="4"/>
      <c r="X1120" s="4"/>
      <c r="Y1120" s="4"/>
      <c r="Z1120" s="4"/>
      <c r="AA1120" s="4"/>
      <c r="AB1120" s="4"/>
      <c r="AC1120" s="4"/>
      <c r="AD1120" s="4"/>
      <c r="AE1120" s="4"/>
      <c r="AF1120" s="4"/>
    </row>
    <row r="1121" customFormat="false" ht="15" hidden="false" customHeight="true" outlineLevel="0" collapsed="false">
      <c r="A1121" s="38"/>
      <c r="B1121" s="26" t="n">
        <v>1024</v>
      </c>
      <c r="C1121" s="27" t="s">
        <v>1089</v>
      </c>
      <c r="D1121" s="28" t="n">
        <v>1251.79</v>
      </c>
      <c r="E1121" s="29" t="n">
        <v>1307.62</v>
      </c>
      <c r="F1121" s="30" t="n">
        <v>1767</v>
      </c>
      <c r="G1121" s="30" t="n">
        <v>2796</v>
      </c>
      <c r="H1121" s="31" t="n">
        <v>2754</v>
      </c>
      <c r="I1121" s="28" t="n">
        <v>42.63</v>
      </c>
      <c r="J1121" s="50" t="n">
        <v>0</v>
      </c>
      <c r="K1121" s="29" t="n">
        <v>44.53</v>
      </c>
      <c r="L1121" s="35" t="n">
        <v>0</v>
      </c>
      <c r="M1121" s="3"/>
      <c r="N1121" s="4"/>
      <c r="O1121" s="4"/>
      <c r="P1121" s="4"/>
      <c r="Q1121" s="4"/>
      <c r="R1121" s="4"/>
      <c r="S1121" s="4"/>
      <c r="T1121" s="4"/>
      <c r="U1121" s="4"/>
      <c r="V1121" s="4"/>
      <c r="W1121" s="4"/>
      <c r="X1121" s="4"/>
      <c r="Y1121" s="4"/>
      <c r="Z1121" s="4"/>
      <c r="AA1121" s="4"/>
      <c r="AB1121" s="4"/>
      <c r="AC1121" s="4"/>
      <c r="AD1121" s="4"/>
      <c r="AE1121" s="4"/>
      <c r="AF1121" s="4"/>
    </row>
    <row r="1122" customFormat="false" ht="15" hidden="false" customHeight="true" outlineLevel="0" collapsed="false">
      <c r="A1122" s="38"/>
      <c r="B1122" s="20" t="n">
        <v>1025</v>
      </c>
      <c r="C1122" s="21" t="s">
        <v>1090</v>
      </c>
      <c r="D1122" s="22" t="n">
        <v>2503.58</v>
      </c>
      <c r="E1122" s="23" t="n">
        <v>2615.24</v>
      </c>
      <c r="F1122" s="24" t="n">
        <v>1768</v>
      </c>
      <c r="G1122" s="24" t="n">
        <v>2797</v>
      </c>
      <c r="H1122" s="25" t="n">
        <v>2754</v>
      </c>
      <c r="I1122" s="22" t="n">
        <v>42.63</v>
      </c>
      <c r="J1122" s="53" t="n">
        <v>0</v>
      </c>
      <c r="K1122" s="23" t="n">
        <v>44.53</v>
      </c>
      <c r="L1122" s="33" t="n">
        <v>0</v>
      </c>
      <c r="M1122" s="3"/>
      <c r="N1122" s="4"/>
      <c r="O1122" s="4"/>
      <c r="P1122" s="4"/>
      <c r="Q1122" s="4"/>
      <c r="R1122" s="4"/>
      <c r="S1122" s="4"/>
      <c r="T1122" s="4"/>
      <c r="U1122" s="4"/>
      <c r="V1122" s="4"/>
      <c r="W1122" s="4"/>
      <c r="X1122" s="4"/>
      <c r="Y1122" s="4"/>
      <c r="Z1122" s="4"/>
      <c r="AA1122" s="4"/>
      <c r="AB1122" s="4"/>
      <c r="AC1122" s="4"/>
      <c r="AD1122" s="4"/>
      <c r="AE1122" s="4"/>
      <c r="AF1122" s="4"/>
    </row>
    <row r="1123" customFormat="false" ht="15" hidden="false" customHeight="true" outlineLevel="0" collapsed="false">
      <c r="A1123" s="38"/>
      <c r="B1123" s="26" t="n">
        <v>1026</v>
      </c>
      <c r="C1123" s="27" t="s">
        <v>1091</v>
      </c>
      <c r="D1123" s="28" t="n">
        <v>5007.15</v>
      </c>
      <c r="E1123" s="29" t="n">
        <v>5230.47</v>
      </c>
      <c r="F1123" s="30" t="n">
        <v>1769</v>
      </c>
      <c r="G1123" s="30" t="n">
        <v>2798</v>
      </c>
      <c r="H1123" s="31" t="n">
        <v>2754</v>
      </c>
      <c r="I1123" s="28" t="n">
        <v>49.61</v>
      </c>
      <c r="J1123" s="50" t="n">
        <v>0</v>
      </c>
      <c r="K1123" s="35" t="n">
        <f aca="false">K808*0.3</f>
        <v>51.828</v>
      </c>
      <c r="L1123" s="35" t="n">
        <v>0</v>
      </c>
      <c r="M1123" s="3"/>
      <c r="N1123" s="4"/>
      <c r="O1123" s="4"/>
      <c r="P1123" s="4"/>
      <c r="Q1123" s="4"/>
      <c r="R1123" s="4"/>
      <c r="S1123" s="4"/>
      <c r="T1123" s="4"/>
      <c r="U1123" s="4"/>
      <c r="V1123" s="4"/>
      <c r="W1123" s="4"/>
      <c r="X1123" s="4"/>
      <c r="Y1123" s="4"/>
      <c r="Z1123" s="4"/>
      <c r="AA1123" s="4"/>
      <c r="AB1123" s="4"/>
      <c r="AC1123" s="4"/>
      <c r="AD1123" s="4"/>
      <c r="AE1123" s="4"/>
      <c r="AF1123" s="4"/>
    </row>
    <row r="1124" customFormat="false" ht="15" hidden="false" customHeight="true" outlineLevel="0" collapsed="false">
      <c r="A1124" s="38"/>
      <c r="B1124" s="20" t="n">
        <v>1027</v>
      </c>
      <c r="C1124" s="21" t="s">
        <v>1092</v>
      </c>
      <c r="D1124" s="22" t="n">
        <v>10014.3</v>
      </c>
      <c r="E1124" s="23" t="n">
        <v>10460.94</v>
      </c>
      <c r="F1124" s="24" t="n">
        <v>1770</v>
      </c>
      <c r="G1124" s="24" t="n">
        <v>2799</v>
      </c>
      <c r="H1124" s="25" t="n">
        <v>2754</v>
      </c>
      <c r="I1124" s="22" t="n">
        <v>97.51</v>
      </c>
      <c r="J1124" s="53" t="n">
        <v>0</v>
      </c>
      <c r="K1124" s="33" t="n">
        <f aca="false">K809*0.3</f>
        <v>101.862</v>
      </c>
      <c r="L1124" s="33" t="n">
        <v>0</v>
      </c>
      <c r="M1124" s="3"/>
      <c r="N1124" s="4"/>
      <c r="O1124" s="4"/>
      <c r="P1124" s="4"/>
      <c r="Q1124" s="4"/>
      <c r="R1124" s="4"/>
      <c r="S1124" s="4"/>
      <c r="T1124" s="4"/>
      <c r="U1124" s="4"/>
      <c r="V1124" s="4"/>
      <c r="W1124" s="4"/>
      <c r="X1124" s="4"/>
      <c r="Y1124" s="4"/>
      <c r="Z1124" s="4"/>
      <c r="AA1124" s="4"/>
      <c r="AB1124" s="4"/>
      <c r="AC1124" s="4"/>
      <c r="AD1124" s="4"/>
      <c r="AE1124" s="4"/>
      <c r="AF1124" s="4"/>
    </row>
    <row r="1125" customFormat="false" ht="15" hidden="false" customHeight="true" outlineLevel="0" collapsed="false">
      <c r="A1125" s="38"/>
      <c r="B1125" s="26" t="n">
        <v>1028</v>
      </c>
      <c r="C1125" s="27" t="s">
        <v>1093</v>
      </c>
      <c r="D1125" s="28" t="n">
        <v>15021.47</v>
      </c>
      <c r="E1125" s="29" t="n">
        <v>15691.43</v>
      </c>
      <c r="F1125" s="30" t="n">
        <v>1771</v>
      </c>
      <c r="G1125" s="30" t="n">
        <v>2800</v>
      </c>
      <c r="H1125" s="31" t="n">
        <v>2754</v>
      </c>
      <c r="I1125" s="28" t="n">
        <v>104.36</v>
      </c>
      <c r="J1125" s="50" t="n">
        <v>0</v>
      </c>
      <c r="K1125" s="35" t="n">
        <f aca="false">K810*0.3</f>
        <v>109.005</v>
      </c>
      <c r="L1125" s="35" t="n">
        <v>0</v>
      </c>
      <c r="M1125" s="3"/>
      <c r="N1125" s="4"/>
      <c r="O1125" s="4"/>
      <c r="P1125" s="4"/>
      <c r="Q1125" s="4"/>
      <c r="R1125" s="4"/>
      <c r="S1125" s="4"/>
      <c r="T1125" s="4"/>
      <c r="U1125" s="4"/>
      <c r="V1125" s="4"/>
      <c r="W1125" s="4"/>
      <c r="X1125" s="4"/>
      <c r="Y1125" s="4"/>
      <c r="Z1125" s="4"/>
      <c r="AA1125" s="4"/>
      <c r="AB1125" s="4"/>
      <c r="AC1125" s="4"/>
      <c r="AD1125" s="4"/>
      <c r="AE1125" s="4"/>
      <c r="AF1125" s="4"/>
    </row>
    <row r="1126" customFormat="false" ht="15" hidden="false" customHeight="true" outlineLevel="0" collapsed="false">
      <c r="A1126" s="38"/>
      <c r="B1126" s="20" t="n">
        <v>1029</v>
      </c>
      <c r="C1126" s="21" t="s">
        <v>1094</v>
      </c>
      <c r="D1126" s="22" t="n">
        <v>25035.77</v>
      </c>
      <c r="E1126" s="23" t="n">
        <v>26152.37</v>
      </c>
      <c r="F1126" s="24" t="n">
        <v>1772</v>
      </c>
      <c r="G1126" s="24" t="n">
        <v>2801</v>
      </c>
      <c r="H1126" s="25" t="n">
        <v>2754</v>
      </c>
      <c r="I1126" s="22" t="n">
        <v>132.87</v>
      </c>
      <c r="J1126" s="53" t="n">
        <v>0</v>
      </c>
      <c r="K1126" s="33" t="n">
        <f aca="false">K811*0.3</f>
        <v>138.792</v>
      </c>
      <c r="L1126" s="33" t="n">
        <v>0</v>
      </c>
      <c r="M1126" s="3"/>
      <c r="N1126" s="4"/>
      <c r="O1126" s="4"/>
      <c r="P1126" s="4"/>
      <c r="Q1126" s="4"/>
      <c r="R1126" s="4"/>
      <c r="S1126" s="4"/>
      <c r="T1126" s="4"/>
      <c r="U1126" s="4"/>
      <c r="V1126" s="4"/>
      <c r="W1126" s="4"/>
      <c r="X1126" s="4"/>
      <c r="Y1126" s="4"/>
      <c r="Z1126" s="4"/>
      <c r="AA1126" s="4"/>
      <c r="AB1126" s="4"/>
      <c r="AC1126" s="4"/>
      <c r="AD1126" s="4"/>
      <c r="AE1126" s="4"/>
      <c r="AF1126" s="4"/>
    </row>
    <row r="1127" customFormat="false" ht="15" hidden="false" customHeight="true" outlineLevel="0" collapsed="false">
      <c r="A1127" s="38"/>
      <c r="B1127" s="26" t="n">
        <v>1030</v>
      </c>
      <c r="C1127" s="27" t="s">
        <v>1095</v>
      </c>
      <c r="D1127" s="28" t="n">
        <v>37553.65</v>
      </c>
      <c r="E1127" s="29" t="n">
        <v>39228.54</v>
      </c>
      <c r="F1127" s="30" t="n">
        <v>1773</v>
      </c>
      <c r="G1127" s="30" t="n">
        <v>2802</v>
      </c>
      <c r="H1127" s="31" t="n">
        <v>2754</v>
      </c>
      <c r="I1127" s="28" t="n">
        <v>168.23</v>
      </c>
      <c r="J1127" s="50" t="n">
        <v>0</v>
      </c>
      <c r="K1127" s="35" t="n">
        <f aca="false">K812*0.3</f>
        <v>175.728</v>
      </c>
      <c r="L1127" s="35" t="n">
        <v>0</v>
      </c>
      <c r="M1127" s="3"/>
      <c r="N1127" s="4"/>
      <c r="O1127" s="4"/>
      <c r="P1127" s="4"/>
      <c r="Q1127" s="4"/>
      <c r="R1127" s="4"/>
      <c r="S1127" s="4"/>
      <c r="T1127" s="4"/>
      <c r="U1127" s="4"/>
      <c r="V1127" s="4"/>
      <c r="W1127" s="4"/>
      <c r="X1127" s="4"/>
      <c r="Y1127" s="4"/>
      <c r="Z1127" s="4"/>
      <c r="AA1127" s="4"/>
      <c r="AB1127" s="4"/>
      <c r="AC1127" s="4"/>
      <c r="AD1127" s="4"/>
      <c r="AE1127" s="4"/>
      <c r="AF1127" s="4"/>
    </row>
    <row r="1128" customFormat="false" ht="15" hidden="false" customHeight="true" outlineLevel="0" collapsed="false">
      <c r="A1128" s="38"/>
      <c r="B1128" s="20" t="n">
        <v>1031</v>
      </c>
      <c r="C1128" s="21" t="s">
        <v>1096</v>
      </c>
      <c r="D1128" s="22" t="n">
        <v>50071.55</v>
      </c>
      <c r="E1128" s="23" t="n">
        <v>52304.74</v>
      </c>
      <c r="F1128" s="24" t="n">
        <v>1774</v>
      </c>
      <c r="G1128" s="24" t="n">
        <v>2803</v>
      </c>
      <c r="H1128" s="25" t="n">
        <v>2754</v>
      </c>
      <c r="I1128" s="22" t="n">
        <v>222.96</v>
      </c>
      <c r="J1128" s="53" t="n">
        <v>0</v>
      </c>
      <c r="K1128" s="33" t="n">
        <f aca="false">K813*0.3</f>
        <v>232.911</v>
      </c>
      <c r="L1128" s="33" t="n">
        <v>0</v>
      </c>
      <c r="M1128" s="3"/>
      <c r="N1128" s="4"/>
      <c r="O1128" s="4"/>
      <c r="P1128" s="4"/>
      <c r="Q1128" s="4"/>
      <c r="R1128" s="4"/>
      <c r="S1128" s="4"/>
      <c r="T1128" s="4"/>
      <c r="U1128" s="4"/>
      <c r="V1128" s="4"/>
      <c r="W1128" s="4"/>
      <c r="X1128" s="4"/>
      <c r="Y1128" s="4"/>
      <c r="Z1128" s="4"/>
      <c r="AA1128" s="4"/>
      <c r="AB1128" s="4"/>
      <c r="AC1128" s="4"/>
      <c r="AD1128" s="4"/>
      <c r="AE1128" s="4"/>
      <c r="AF1128" s="4"/>
    </row>
    <row r="1129" customFormat="false" ht="15" hidden="false" customHeight="true" outlineLevel="0" collapsed="false">
      <c r="A1129" s="38"/>
      <c r="B1129" s="26" t="n">
        <v>1032</v>
      </c>
      <c r="C1129" s="27" t="s">
        <v>1097</v>
      </c>
      <c r="D1129" s="28" t="n">
        <v>62589.43</v>
      </c>
      <c r="E1129" s="29" t="n">
        <v>65380.92</v>
      </c>
      <c r="F1129" s="30" t="n">
        <v>1775</v>
      </c>
      <c r="G1129" s="30" t="n">
        <v>2804</v>
      </c>
      <c r="H1129" s="31" t="n">
        <v>2754</v>
      </c>
      <c r="I1129" s="28" t="n">
        <v>265.16</v>
      </c>
      <c r="J1129" s="50" t="n">
        <v>0</v>
      </c>
      <c r="K1129" s="35" t="n">
        <f aca="false">K814*0.3</f>
        <v>276.987</v>
      </c>
      <c r="L1129" s="35" t="n">
        <v>0</v>
      </c>
      <c r="M1129" s="3"/>
      <c r="N1129" s="4"/>
      <c r="O1129" s="4"/>
      <c r="P1129" s="4"/>
      <c r="Q1129" s="4"/>
      <c r="R1129" s="4"/>
      <c r="S1129" s="4"/>
      <c r="T1129" s="4"/>
      <c r="U1129" s="4"/>
      <c r="V1129" s="4"/>
      <c r="W1129" s="4"/>
      <c r="X1129" s="4"/>
      <c r="Y1129" s="4"/>
      <c r="Z1129" s="4"/>
      <c r="AA1129" s="4"/>
      <c r="AB1129" s="4"/>
      <c r="AC1129" s="4"/>
      <c r="AD1129" s="4"/>
      <c r="AE1129" s="4"/>
      <c r="AF1129" s="4"/>
    </row>
    <row r="1130" customFormat="false" ht="15" hidden="false" customHeight="true" outlineLevel="0" collapsed="false">
      <c r="A1130" s="38"/>
      <c r="B1130" s="20" t="n">
        <v>1033</v>
      </c>
      <c r="C1130" s="21" t="s">
        <v>1098</v>
      </c>
      <c r="D1130" s="22" t="n">
        <v>100143.09</v>
      </c>
      <c r="E1130" s="23" t="n">
        <v>104609.47</v>
      </c>
      <c r="F1130" s="24" t="n">
        <v>1776</v>
      </c>
      <c r="G1130" s="24" t="n">
        <v>2805</v>
      </c>
      <c r="H1130" s="25" t="n">
        <v>2754</v>
      </c>
      <c r="I1130" s="22" t="n">
        <v>371.79</v>
      </c>
      <c r="J1130" s="53" t="n">
        <v>0</v>
      </c>
      <c r="K1130" s="33" t="n">
        <f aca="false">K815*0.3</f>
        <v>388.38</v>
      </c>
      <c r="L1130" s="33" t="n">
        <v>0</v>
      </c>
      <c r="M1130" s="3"/>
      <c r="N1130" s="4"/>
      <c r="O1130" s="4"/>
      <c r="P1130" s="4"/>
      <c r="Q1130" s="4"/>
      <c r="R1130" s="4"/>
      <c r="S1130" s="4"/>
      <c r="T1130" s="4"/>
      <c r="U1130" s="4"/>
      <c r="V1130" s="4"/>
      <c r="W1130" s="4"/>
      <c r="X1130" s="4"/>
      <c r="Y1130" s="4"/>
      <c r="Z1130" s="4"/>
      <c r="AA1130" s="4"/>
      <c r="AB1130" s="4"/>
      <c r="AC1130" s="4"/>
      <c r="AD1130" s="4"/>
      <c r="AE1130" s="4"/>
      <c r="AF1130" s="4"/>
    </row>
    <row r="1131" customFormat="false" ht="15" hidden="false" customHeight="true" outlineLevel="0" collapsed="false">
      <c r="A1131" s="38"/>
      <c r="B1131" s="26" t="n">
        <v>1034</v>
      </c>
      <c r="C1131" s="27" t="s">
        <v>1099</v>
      </c>
      <c r="D1131" s="28" t="n">
        <v>150214.64</v>
      </c>
      <c r="E1131" s="29" t="n">
        <v>156914.21</v>
      </c>
      <c r="F1131" s="30" t="n">
        <v>1777</v>
      </c>
      <c r="G1131" s="30" t="n">
        <v>2806</v>
      </c>
      <c r="H1131" s="31" t="n">
        <v>2754</v>
      </c>
      <c r="I1131" s="28" t="n">
        <v>558.84</v>
      </c>
      <c r="J1131" s="50" t="n">
        <v>0</v>
      </c>
      <c r="K1131" s="35" t="n">
        <f aca="false">K816*0.3</f>
        <v>583.764</v>
      </c>
      <c r="L1131" s="35" t="n">
        <v>0</v>
      </c>
      <c r="M1131" s="3"/>
      <c r="N1131" s="4"/>
      <c r="O1131" s="4"/>
      <c r="P1131" s="4"/>
      <c r="Q1131" s="4"/>
      <c r="R1131" s="4"/>
      <c r="S1131" s="4"/>
      <c r="T1131" s="4"/>
      <c r="U1131" s="4"/>
      <c r="V1131" s="4"/>
      <c r="W1131" s="4"/>
      <c r="X1131" s="4"/>
      <c r="Y1131" s="4"/>
      <c r="Z1131" s="4"/>
      <c r="AA1131" s="4"/>
      <c r="AB1131" s="4"/>
      <c r="AC1131" s="4"/>
      <c r="AD1131" s="4"/>
      <c r="AE1131" s="4"/>
      <c r="AF1131" s="4"/>
    </row>
    <row r="1132" customFormat="false" ht="15" hidden="false" customHeight="true" outlineLevel="0" collapsed="false">
      <c r="A1132" s="38"/>
      <c r="B1132" s="20" t="n">
        <v>1035</v>
      </c>
      <c r="C1132" s="21" t="s">
        <v>1100</v>
      </c>
      <c r="D1132" s="22" t="n">
        <v>250357.73</v>
      </c>
      <c r="E1132" s="23" t="n">
        <v>261523.68</v>
      </c>
      <c r="F1132" s="24" t="n">
        <v>1778</v>
      </c>
      <c r="G1132" s="24" t="n">
        <v>2807</v>
      </c>
      <c r="H1132" s="25" t="n">
        <v>2754</v>
      </c>
      <c r="I1132" s="22" t="n">
        <v>752.73</v>
      </c>
      <c r="J1132" s="53" t="n">
        <v>0</v>
      </c>
      <c r="K1132" s="33" t="n">
        <f aca="false">K817*0.3</f>
        <v>786.294</v>
      </c>
      <c r="L1132" s="33" t="n">
        <v>0</v>
      </c>
      <c r="M1132" s="3"/>
      <c r="N1132" s="4"/>
      <c r="O1132" s="4"/>
      <c r="P1132" s="4"/>
      <c r="Q1132" s="4"/>
      <c r="R1132" s="4"/>
      <c r="S1132" s="4"/>
      <c r="T1132" s="4"/>
      <c r="U1132" s="4"/>
      <c r="V1132" s="4"/>
      <c r="W1132" s="4"/>
      <c r="X1132" s="4"/>
      <c r="Y1132" s="4"/>
      <c r="Z1132" s="4"/>
      <c r="AA1132" s="4"/>
      <c r="AB1132" s="4"/>
      <c r="AC1132" s="4"/>
      <c r="AD1132" s="4"/>
      <c r="AE1132" s="4"/>
      <c r="AF1132" s="4"/>
    </row>
    <row r="1133" customFormat="false" ht="15" hidden="false" customHeight="true" outlineLevel="0" collapsed="false">
      <c r="A1133" s="38"/>
      <c r="B1133" s="26" t="n">
        <v>1036</v>
      </c>
      <c r="C1133" s="27" t="s">
        <v>1101</v>
      </c>
      <c r="D1133" s="28" t="n">
        <v>375536.58</v>
      </c>
      <c r="E1133" s="29" t="n">
        <v>392285.51</v>
      </c>
      <c r="F1133" s="30" t="n">
        <v>1779</v>
      </c>
      <c r="G1133" s="30" t="n">
        <v>2808</v>
      </c>
      <c r="H1133" s="31" t="n">
        <v>2754</v>
      </c>
      <c r="I1133" s="28" t="n">
        <v>988.24</v>
      </c>
      <c r="J1133" s="50" t="n">
        <v>0</v>
      </c>
      <c r="K1133" s="35" t="n">
        <f aca="false">K818*0.3</f>
        <v>1032.312</v>
      </c>
      <c r="L1133" s="35" t="n">
        <v>0</v>
      </c>
      <c r="M1133" s="3"/>
      <c r="N1133" s="4"/>
      <c r="O1133" s="4"/>
      <c r="P1133" s="4"/>
      <c r="Q1133" s="4"/>
      <c r="R1133" s="4"/>
      <c r="S1133" s="4"/>
      <c r="T1133" s="4"/>
      <c r="U1133" s="4"/>
      <c r="V1133" s="4"/>
      <c r="W1133" s="4"/>
      <c r="X1133" s="4"/>
      <c r="Y1133" s="4"/>
      <c r="Z1133" s="4"/>
      <c r="AA1133" s="4"/>
      <c r="AB1133" s="4"/>
      <c r="AC1133" s="4"/>
      <c r="AD1133" s="4"/>
      <c r="AE1133" s="4"/>
      <c r="AF1133" s="4"/>
    </row>
    <row r="1134" customFormat="false" ht="15" hidden="false" customHeight="true" outlineLevel="0" collapsed="false">
      <c r="A1134" s="38"/>
      <c r="B1134" s="20" t="n">
        <v>1037</v>
      </c>
      <c r="C1134" s="21" t="s">
        <v>1102</v>
      </c>
      <c r="D1134" s="22" t="n">
        <v>500715.44</v>
      </c>
      <c r="E1134" s="23" t="n">
        <v>523047.35</v>
      </c>
      <c r="F1134" s="24" t="n">
        <v>1780</v>
      </c>
      <c r="G1134" s="24" t="n">
        <v>2809</v>
      </c>
      <c r="H1134" s="25" t="n">
        <v>2754</v>
      </c>
      <c r="I1134" s="22" t="n">
        <v>1164.44</v>
      </c>
      <c r="J1134" s="53" t="n">
        <v>0</v>
      </c>
      <c r="K1134" s="33" t="n">
        <f aca="false">K819*0.3</f>
        <v>1216.377</v>
      </c>
      <c r="L1134" s="33" t="n">
        <v>0</v>
      </c>
      <c r="M1134" s="3"/>
      <c r="N1134" s="4"/>
      <c r="O1134" s="4"/>
      <c r="P1134" s="4"/>
      <c r="Q1134" s="4"/>
      <c r="R1134" s="4"/>
      <c r="S1134" s="4"/>
      <c r="T1134" s="4"/>
      <c r="U1134" s="4"/>
      <c r="V1134" s="4"/>
      <c r="W1134" s="4"/>
      <c r="X1134" s="4"/>
      <c r="Y1134" s="4"/>
      <c r="Z1134" s="4"/>
      <c r="AA1134" s="4"/>
      <c r="AB1134" s="4"/>
      <c r="AC1134" s="4"/>
      <c r="AD1134" s="4"/>
      <c r="AE1134" s="4"/>
      <c r="AF1134" s="4"/>
    </row>
    <row r="1135" customFormat="false" ht="15" hidden="false" customHeight="true" outlineLevel="0" collapsed="false">
      <c r="A1135" s="38"/>
      <c r="B1135" s="26" t="n">
        <v>1038</v>
      </c>
      <c r="C1135" s="27" t="s">
        <v>1103</v>
      </c>
      <c r="D1135" s="28" t="n">
        <v>751073.17</v>
      </c>
      <c r="E1135" s="29" t="n">
        <v>784571.03</v>
      </c>
      <c r="F1135" s="30" t="n">
        <v>1781</v>
      </c>
      <c r="G1135" s="30" t="n">
        <v>2810</v>
      </c>
      <c r="H1135" s="31" t="n">
        <v>2754</v>
      </c>
      <c r="I1135" s="28" t="n">
        <v>1397.67</v>
      </c>
      <c r="J1135" s="50" t="n">
        <v>0</v>
      </c>
      <c r="K1135" s="35" t="n">
        <f aca="false">K820*0.3</f>
        <v>1460.01</v>
      </c>
      <c r="L1135" s="35" t="n">
        <v>0</v>
      </c>
      <c r="M1135" s="3"/>
      <c r="N1135" s="4"/>
      <c r="O1135" s="4"/>
      <c r="P1135" s="4"/>
      <c r="Q1135" s="4"/>
      <c r="R1135" s="4"/>
      <c r="S1135" s="4"/>
      <c r="T1135" s="4"/>
      <c r="U1135" s="4"/>
      <c r="V1135" s="4"/>
      <c r="W1135" s="4"/>
      <c r="X1135" s="4"/>
      <c r="Y1135" s="4"/>
      <c r="Z1135" s="4"/>
      <c r="AA1135" s="4"/>
      <c r="AB1135" s="4"/>
      <c r="AC1135" s="4"/>
      <c r="AD1135" s="4"/>
      <c r="AE1135" s="4"/>
      <c r="AF1135" s="4"/>
    </row>
    <row r="1136" customFormat="false" ht="15" hidden="false" customHeight="true" outlineLevel="0" collapsed="false">
      <c r="A1136" s="38"/>
      <c r="B1136" s="20" t="n">
        <v>1039</v>
      </c>
      <c r="C1136" s="21" t="s">
        <v>1104</v>
      </c>
      <c r="D1136" s="22" t="n">
        <v>1126609.75</v>
      </c>
      <c r="E1136" s="23" t="n">
        <v>1176856.54</v>
      </c>
      <c r="F1136" s="24" t="n">
        <v>1782</v>
      </c>
      <c r="G1136" s="24" t="n">
        <v>2811</v>
      </c>
      <c r="H1136" s="25" t="n">
        <v>2754</v>
      </c>
      <c r="I1136" s="22" t="n">
        <v>1674.81</v>
      </c>
      <c r="J1136" s="53" t="n">
        <v>0</v>
      </c>
      <c r="K1136" s="33" t="n">
        <f aca="false">K821*0.3</f>
        <v>1749.51</v>
      </c>
      <c r="L1136" s="33" t="n">
        <v>0</v>
      </c>
      <c r="M1136" s="3"/>
      <c r="N1136" s="4"/>
      <c r="O1136" s="4"/>
      <c r="P1136" s="4"/>
      <c r="Q1136" s="4"/>
      <c r="R1136" s="4"/>
      <c r="S1136" s="4"/>
      <c r="T1136" s="4"/>
      <c r="U1136" s="4"/>
      <c r="V1136" s="4"/>
      <c r="W1136" s="4"/>
      <c r="X1136" s="4"/>
      <c r="Y1136" s="4"/>
      <c r="Z1136" s="4"/>
      <c r="AA1136" s="4"/>
      <c r="AB1136" s="4"/>
      <c r="AC1136" s="4"/>
      <c r="AD1136" s="4"/>
      <c r="AE1136" s="4"/>
      <c r="AF1136" s="4"/>
    </row>
    <row r="1137" customFormat="false" ht="15" hidden="false" customHeight="true" outlineLevel="0" collapsed="false">
      <c r="A1137" s="38"/>
      <c r="B1137" s="26" t="n">
        <v>1040</v>
      </c>
      <c r="C1137" s="27" t="s">
        <v>1105</v>
      </c>
      <c r="D1137" s="28" t="n">
        <v>1502146.34</v>
      </c>
      <c r="E1137" s="29" t="n">
        <v>1569142.07</v>
      </c>
      <c r="F1137" s="30" t="n">
        <v>1783</v>
      </c>
      <c r="G1137" s="30" t="n">
        <v>2812</v>
      </c>
      <c r="H1137" s="31" t="n">
        <v>2754</v>
      </c>
      <c r="I1137" s="28" t="n">
        <v>1947.39</v>
      </c>
      <c r="J1137" s="50" t="n">
        <v>0</v>
      </c>
      <c r="K1137" s="35" t="n">
        <f aca="false">K822*0.3</f>
        <v>2034.243</v>
      </c>
      <c r="L1137" s="35" t="n">
        <v>0</v>
      </c>
      <c r="M1137" s="3"/>
      <c r="N1137" s="4"/>
      <c r="O1137" s="4"/>
      <c r="P1137" s="4"/>
      <c r="Q1137" s="4"/>
      <c r="R1137" s="4"/>
      <c r="S1137" s="4"/>
      <c r="T1137" s="4"/>
      <c r="U1137" s="4"/>
      <c r="V1137" s="4"/>
      <c r="W1137" s="4"/>
      <c r="X1137" s="4"/>
      <c r="Y1137" s="4"/>
      <c r="Z1137" s="4"/>
      <c r="AA1137" s="4"/>
      <c r="AB1137" s="4"/>
      <c r="AC1137" s="4"/>
      <c r="AD1137" s="4"/>
      <c r="AE1137" s="4"/>
      <c r="AF1137" s="4"/>
    </row>
    <row r="1138" customFormat="false" ht="15" hidden="false" customHeight="true" outlineLevel="0" collapsed="false">
      <c r="A1138" s="38"/>
      <c r="B1138" s="20" t="n">
        <v>1041</v>
      </c>
      <c r="C1138" s="21" t="s">
        <v>1106</v>
      </c>
      <c r="D1138" s="22" t="n">
        <v>1502146.34</v>
      </c>
      <c r="E1138" s="23" t="n">
        <v>1569142.07</v>
      </c>
      <c r="F1138" s="24" t="n">
        <v>1784</v>
      </c>
      <c r="G1138" s="24" t="n">
        <v>2813</v>
      </c>
      <c r="H1138" s="25" t="n">
        <v>2754</v>
      </c>
      <c r="I1138" s="22" t="n">
        <v>2127.32</v>
      </c>
      <c r="J1138" s="53" t="n">
        <v>0</v>
      </c>
      <c r="K1138" s="33" t="n">
        <f aca="false">K823*0.3</f>
        <v>2222.199</v>
      </c>
      <c r="L1138" s="33" t="n">
        <v>0</v>
      </c>
      <c r="M1138" s="3"/>
      <c r="N1138" s="4"/>
      <c r="O1138" s="4"/>
      <c r="P1138" s="4"/>
      <c r="Q1138" s="4"/>
      <c r="R1138" s="4"/>
      <c r="S1138" s="4"/>
      <c r="T1138" s="4"/>
      <c r="U1138" s="4"/>
      <c r="V1138" s="4"/>
      <c r="W1138" s="4"/>
      <c r="X1138" s="4"/>
      <c r="Y1138" s="4"/>
      <c r="Z1138" s="4"/>
      <c r="AA1138" s="4"/>
      <c r="AB1138" s="4"/>
      <c r="AC1138" s="4"/>
      <c r="AD1138" s="4"/>
      <c r="AE1138" s="4"/>
      <c r="AF1138" s="4"/>
    </row>
    <row r="1139" customFormat="false" ht="30" hidden="false" customHeight="true" outlineLevel="0" collapsed="false">
      <c r="A1139" s="38"/>
      <c r="B1139" s="26" t="n">
        <v>1042</v>
      </c>
      <c r="C1139" s="27" t="s">
        <v>1107</v>
      </c>
      <c r="D1139" s="31" t="s">
        <v>78</v>
      </c>
      <c r="E1139" s="35" t="s">
        <v>78</v>
      </c>
      <c r="F1139" s="30" t="n">
        <v>1785</v>
      </c>
      <c r="G1139" s="30" t="n">
        <v>2814</v>
      </c>
      <c r="H1139" s="31" t="n">
        <v>2754</v>
      </c>
      <c r="I1139" s="28" t="n">
        <v>17.77</v>
      </c>
      <c r="J1139" s="50" t="n">
        <v>0</v>
      </c>
      <c r="K1139" s="29" t="n">
        <v>18.56</v>
      </c>
      <c r="L1139" s="35" t="n">
        <v>0</v>
      </c>
      <c r="M1139" s="3"/>
      <c r="N1139" s="4"/>
      <c r="O1139" s="4"/>
      <c r="P1139" s="4"/>
      <c r="Q1139" s="4"/>
      <c r="R1139" s="4"/>
      <c r="S1139" s="4"/>
      <c r="T1139" s="4"/>
      <c r="U1139" s="4"/>
      <c r="V1139" s="4"/>
      <c r="W1139" s="4"/>
      <c r="X1139" s="4"/>
      <c r="Y1139" s="4"/>
      <c r="Z1139" s="4"/>
      <c r="AA1139" s="4"/>
      <c r="AB1139" s="4"/>
      <c r="AC1139" s="4"/>
      <c r="AD1139" s="4"/>
      <c r="AE1139" s="4"/>
      <c r="AF1139" s="4"/>
    </row>
    <row r="1140" customFormat="false" ht="15" hidden="false" customHeight="true" outlineLevel="0" collapsed="false">
      <c r="A1140" s="38"/>
      <c r="B1140" s="40"/>
      <c r="C1140" s="40"/>
      <c r="D1140" s="40"/>
      <c r="E1140" s="40"/>
      <c r="F1140" s="40"/>
      <c r="G1140" s="40"/>
      <c r="H1140" s="40"/>
      <c r="I1140" s="40"/>
      <c r="J1140" s="40"/>
      <c r="K1140" s="40"/>
      <c r="L1140" s="40"/>
      <c r="M1140" s="3"/>
      <c r="N1140" s="4"/>
      <c r="O1140" s="4"/>
      <c r="P1140" s="4"/>
      <c r="Q1140" s="4"/>
      <c r="R1140" s="4"/>
      <c r="S1140" s="4"/>
      <c r="T1140" s="4"/>
      <c r="U1140" s="4"/>
      <c r="V1140" s="4"/>
      <c r="W1140" s="4"/>
      <c r="X1140" s="4"/>
      <c r="Y1140" s="4"/>
      <c r="Z1140" s="4"/>
      <c r="AA1140" s="4"/>
      <c r="AB1140" s="4"/>
      <c r="AC1140" s="4"/>
      <c r="AD1140" s="4"/>
      <c r="AE1140" s="4"/>
      <c r="AF1140" s="4"/>
    </row>
    <row r="1141" customFormat="false" ht="15" hidden="false" customHeight="true" outlineLevel="0" collapsed="false">
      <c r="A1141" s="38"/>
      <c r="B1141" s="43"/>
      <c r="C1141" s="27"/>
      <c r="D1141" s="47"/>
      <c r="E1141" s="47"/>
      <c r="F1141" s="31"/>
      <c r="G1141" s="31"/>
      <c r="H1141" s="31"/>
      <c r="I1141" s="48"/>
      <c r="J1141" s="48"/>
      <c r="K1141" s="49"/>
      <c r="L1141" s="49"/>
      <c r="M1141" s="3"/>
      <c r="N1141" s="4"/>
      <c r="O1141" s="4"/>
      <c r="P1141" s="4"/>
      <c r="Q1141" s="4"/>
      <c r="R1141" s="4"/>
      <c r="S1141" s="4"/>
      <c r="T1141" s="4"/>
      <c r="U1141" s="4"/>
      <c r="V1141" s="4"/>
      <c r="W1141" s="4"/>
      <c r="X1141" s="4"/>
      <c r="Y1141" s="4"/>
      <c r="Z1141" s="4"/>
      <c r="AA1141" s="4"/>
      <c r="AB1141" s="4"/>
      <c r="AC1141" s="4"/>
      <c r="AD1141" s="4"/>
      <c r="AE1141" s="4"/>
      <c r="AF1141" s="4"/>
    </row>
    <row r="1142" customFormat="false" ht="15" hidden="false" customHeight="true" outlineLevel="0" collapsed="false">
      <c r="A1142" s="38"/>
      <c r="B1142" s="40"/>
      <c r="C1142" s="21"/>
      <c r="D1142" s="44"/>
      <c r="E1142" s="44"/>
      <c r="F1142" s="25"/>
      <c r="G1142" s="25"/>
      <c r="H1142" s="25"/>
      <c r="I1142" s="45"/>
      <c r="J1142" s="45"/>
      <c r="K1142" s="46"/>
      <c r="L1142" s="46"/>
      <c r="M1142" s="3"/>
      <c r="N1142" s="4"/>
      <c r="O1142" s="4"/>
      <c r="P1142" s="4"/>
      <c r="Q1142" s="4"/>
      <c r="R1142" s="4"/>
      <c r="S1142" s="4"/>
      <c r="T1142" s="4"/>
      <c r="U1142" s="4"/>
      <c r="V1142" s="4"/>
      <c r="W1142" s="4"/>
      <c r="X1142" s="4"/>
      <c r="Y1142" s="4"/>
      <c r="Z1142" s="4"/>
      <c r="AA1142" s="4"/>
      <c r="AB1142" s="4"/>
      <c r="AC1142" s="4"/>
      <c r="AD1142" s="4"/>
      <c r="AE1142" s="4"/>
      <c r="AF1142" s="4"/>
    </row>
    <row r="1143" customFormat="false" ht="15" hidden="false" customHeight="true" outlineLevel="0" collapsed="false">
      <c r="A1143" s="38"/>
      <c r="B1143" s="43"/>
      <c r="C1143" s="27"/>
      <c r="D1143" s="47"/>
      <c r="E1143" s="47"/>
      <c r="F1143" s="31"/>
      <c r="G1143" s="31"/>
      <c r="H1143" s="31"/>
      <c r="I1143" s="48"/>
      <c r="J1143" s="48"/>
      <c r="K1143" s="49"/>
      <c r="L1143" s="49"/>
      <c r="M1143" s="3"/>
      <c r="N1143" s="4"/>
      <c r="O1143" s="4"/>
      <c r="P1143" s="4"/>
      <c r="Q1143" s="4"/>
      <c r="R1143" s="4"/>
      <c r="S1143" s="4"/>
      <c r="T1143" s="4"/>
      <c r="U1143" s="4"/>
      <c r="V1143" s="4"/>
      <c r="W1143" s="4"/>
      <c r="X1143" s="4"/>
      <c r="Y1143" s="4"/>
      <c r="Z1143" s="4"/>
      <c r="AA1143" s="4"/>
      <c r="AB1143" s="4"/>
      <c r="AC1143" s="4"/>
      <c r="AD1143" s="4"/>
      <c r="AE1143" s="4"/>
      <c r="AF1143" s="4"/>
    </row>
    <row r="1144" customFormat="false" ht="15" hidden="false" customHeight="true" outlineLevel="0" collapsed="false">
      <c r="A1144" s="38"/>
      <c r="B1144" s="40" t="s">
        <v>632</v>
      </c>
      <c r="C1144" s="40"/>
      <c r="D1144" s="40"/>
      <c r="E1144" s="40"/>
      <c r="F1144" s="40"/>
      <c r="G1144" s="40"/>
      <c r="H1144" s="40"/>
      <c r="I1144" s="40"/>
      <c r="J1144" s="40"/>
      <c r="K1144" s="40"/>
      <c r="L1144" s="40"/>
      <c r="M1144" s="3"/>
      <c r="N1144" s="4"/>
      <c r="O1144" s="4"/>
      <c r="P1144" s="4"/>
      <c r="Q1144" s="4"/>
      <c r="R1144" s="4"/>
      <c r="S1144" s="4"/>
      <c r="T1144" s="4"/>
      <c r="U1144" s="4"/>
      <c r="V1144" s="4"/>
      <c r="W1144" s="4"/>
      <c r="X1144" s="4"/>
      <c r="Y1144" s="4"/>
      <c r="Z1144" s="4"/>
      <c r="AA1144" s="4"/>
      <c r="AB1144" s="4"/>
      <c r="AC1144" s="4"/>
      <c r="AD1144" s="4"/>
      <c r="AE1144" s="4"/>
      <c r="AF1144" s="4"/>
    </row>
    <row r="1145" customFormat="false" ht="15" hidden="false" customHeight="true" outlineLevel="0" collapsed="false">
      <c r="A1145" s="38"/>
      <c r="B1145" s="43" t="s">
        <v>1108</v>
      </c>
      <c r="C1145" s="43"/>
      <c r="D1145" s="43"/>
      <c r="E1145" s="43"/>
      <c r="F1145" s="43"/>
      <c r="G1145" s="43"/>
      <c r="H1145" s="43"/>
      <c r="I1145" s="43"/>
      <c r="J1145" s="43"/>
      <c r="K1145" s="43"/>
      <c r="L1145" s="43"/>
      <c r="M1145" s="3"/>
      <c r="N1145" s="4"/>
      <c r="O1145" s="4"/>
      <c r="P1145" s="4"/>
      <c r="Q1145" s="4"/>
      <c r="R1145" s="4"/>
      <c r="S1145" s="4"/>
      <c r="T1145" s="4"/>
      <c r="U1145" s="4"/>
      <c r="V1145" s="4"/>
      <c r="W1145" s="4"/>
      <c r="X1145" s="4"/>
      <c r="Y1145" s="4"/>
      <c r="Z1145" s="4"/>
      <c r="AA1145" s="4"/>
      <c r="AB1145" s="4"/>
      <c r="AC1145" s="4"/>
      <c r="AD1145" s="4"/>
      <c r="AE1145" s="4"/>
      <c r="AF1145" s="4"/>
    </row>
    <row r="1146" customFormat="false" ht="30" hidden="false" customHeight="true" outlineLevel="0" collapsed="false">
      <c r="A1146" s="38"/>
      <c r="B1146" s="40" t="s">
        <v>8</v>
      </c>
      <c r="C1146" s="21" t="s">
        <v>339</v>
      </c>
      <c r="D1146" s="53" t="s">
        <v>340</v>
      </c>
      <c r="E1146" s="33" t="s">
        <v>341</v>
      </c>
      <c r="F1146" s="52" t="s">
        <v>342</v>
      </c>
      <c r="G1146" s="25" t="s">
        <v>343</v>
      </c>
      <c r="H1146" s="25" t="s">
        <v>344</v>
      </c>
      <c r="I1146" s="53" t="s">
        <v>345</v>
      </c>
      <c r="J1146" s="53" t="s">
        <v>346</v>
      </c>
      <c r="K1146" s="33" t="s">
        <v>345</v>
      </c>
      <c r="L1146" s="33" t="s">
        <v>346</v>
      </c>
      <c r="M1146" s="3"/>
      <c r="N1146" s="4"/>
      <c r="O1146" s="4"/>
      <c r="P1146" s="4"/>
      <c r="Q1146" s="4"/>
      <c r="R1146" s="4"/>
      <c r="S1146" s="4"/>
      <c r="T1146" s="4"/>
      <c r="U1146" s="4"/>
      <c r="V1146" s="4"/>
      <c r="W1146" s="4"/>
      <c r="X1146" s="4"/>
      <c r="Y1146" s="4"/>
      <c r="Z1146" s="4"/>
      <c r="AA1146" s="4"/>
      <c r="AB1146" s="4"/>
      <c r="AC1146" s="4"/>
      <c r="AD1146" s="4"/>
      <c r="AE1146" s="4"/>
      <c r="AF1146" s="4"/>
    </row>
    <row r="1147" customFormat="false" ht="15" hidden="false" customHeight="true" outlineLevel="0" collapsed="false">
      <c r="A1147" s="38"/>
      <c r="B1147" s="40"/>
      <c r="C1147" s="40"/>
      <c r="D1147" s="40"/>
      <c r="E1147" s="40"/>
      <c r="F1147" s="40"/>
      <c r="G1147" s="40"/>
      <c r="H1147" s="40"/>
      <c r="I1147" s="50" t="s">
        <v>347</v>
      </c>
      <c r="J1147" s="50" t="s">
        <v>347</v>
      </c>
      <c r="K1147" s="35" t="s">
        <v>348</v>
      </c>
      <c r="L1147" s="35" t="s">
        <v>348</v>
      </c>
      <c r="M1147" s="3"/>
      <c r="N1147" s="4"/>
      <c r="O1147" s="4"/>
      <c r="P1147" s="4"/>
      <c r="Q1147" s="4"/>
      <c r="R1147" s="4"/>
      <c r="S1147" s="4"/>
      <c r="T1147" s="4"/>
      <c r="U1147" s="4"/>
      <c r="V1147" s="4"/>
      <c r="W1147" s="4"/>
      <c r="X1147" s="4"/>
      <c r="Y1147" s="4"/>
      <c r="Z1147" s="4"/>
      <c r="AA1147" s="4"/>
      <c r="AB1147" s="4"/>
      <c r="AC1147" s="4"/>
      <c r="AD1147" s="4"/>
      <c r="AE1147" s="4"/>
      <c r="AF1147" s="4"/>
    </row>
    <row r="1148" customFormat="false" ht="30" hidden="false" customHeight="true" outlineLevel="0" collapsed="false">
      <c r="A1148" s="38"/>
      <c r="B1148" s="20" t="n">
        <v>1043</v>
      </c>
      <c r="C1148" s="21" t="s">
        <v>1109</v>
      </c>
      <c r="D1148" s="25" t="s">
        <v>78</v>
      </c>
      <c r="E1148" s="33" t="s">
        <v>78</v>
      </c>
      <c r="F1148" s="24" t="n">
        <v>966</v>
      </c>
      <c r="G1148" s="24" t="n">
        <v>2815</v>
      </c>
      <c r="H1148" s="25" t="s">
        <v>20</v>
      </c>
      <c r="I1148" s="22" t="n">
        <v>2.67</v>
      </c>
      <c r="J1148" s="22" t="n">
        <v>19.78</v>
      </c>
      <c r="K1148" s="33" t="n">
        <f aca="false">K803*0.25</f>
        <v>2.785</v>
      </c>
      <c r="L1148" s="23" t="n">
        <v>20.62</v>
      </c>
      <c r="M1148" s="3"/>
      <c r="N1148" s="4"/>
      <c r="O1148" s="4"/>
      <c r="P1148" s="4"/>
      <c r="Q1148" s="4"/>
      <c r="R1148" s="4"/>
      <c r="S1148" s="4"/>
      <c r="T1148" s="4"/>
      <c r="U1148" s="4"/>
      <c r="V1148" s="4"/>
      <c r="W1148" s="4"/>
      <c r="X1148" s="4"/>
      <c r="Y1148" s="4"/>
      <c r="Z1148" s="4"/>
      <c r="AA1148" s="4"/>
      <c r="AB1148" s="4"/>
      <c r="AC1148" s="4"/>
      <c r="AD1148" s="4"/>
      <c r="AE1148" s="4"/>
      <c r="AF1148" s="4"/>
    </row>
    <row r="1149" customFormat="false" ht="30" hidden="false" customHeight="true" outlineLevel="0" collapsed="false">
      <c r="A1149" s="38"/>
      <c r="B1149" s="26" t="n">
        <v>1044</v>
      </c>
      <c r="C1149" s="27" t="s">
        <v>1110</v>
      </c>
      <c r="D1149" s="31" t="s">
        <v>78</v>
      </c>
      <c r="E1149" s="35" t="s">
        <v>78</v>
      </c>
      <c r="F1149" s="30" t="n">
        <v>1144</v>
      </c>
      <c r="G1149" s="30" t="n">
        <v>2816</v>
      </c>
      <c r="H1149" s="31" t="n">
        <v>2815</v>
      </c>
      <c r="I1149" s="28" t="n">
        <v>13.76</v>
      </c>
      <c r="J1149" s="50" t="n">
        <v>0</v>
      </c>
      <c r="K1149" s="35" t="n">
        <f aca="false">K804*0.25</f>
        <v>14.3825</v>
      </c>
      <c r="L1149" s="35" t="n">
        <v>0</v>
      </c>
      <c r="M1149" s="3"/>
      <c r="N1149" s="4"/>
      <c r="O1149" s="4"/>
      <c r="P1149" s="4"/>
      <c r="Q1149" s="4"/>
      <c r="R1149" s="4"/>
      <c r="S1149" s="4"/>
      <c r="T1149" s="4"/>
      <c r="U1149" s="4"/>
      <c r="V1149" s="4"/>
      <c r="W1149" s="4"/>
      <c r="X1149" s="4"/>
      <c r="Y1149" s="4"/>
      <c r="Z1149" s="4"/>
      <c r="AA1149" s="4"/>
      <c r="AB1149" s="4"/>
      <c r="AC1149" s="4"/>
      <c r="AD1149" s="4"/>
      <c r="AE1149" s="4"/>
      <c r="AF1149" s="4"/>
    </row>
    <row r="1150" customFormat="false" ht="15" hidden="false" customHeight="true" outlineLevel="0" collapsed="false">
      <c r="A1150" s="38"/>
      <c r="B1150" s="20" t="n">
        <v>1045</v>
      </c>
      <c r="C1150" s="21" t="s">
        <v>1111</v>
      </c>
      <c r="D1150" s="22" t="n">
        <v>625.89</v>
      </c>
      <c r="E1150" s="23" t="n">
        <v>653.8</v>
      </c>
      <c r="F1150" s="24" t="n">
        <v>1145</v>
      </c>
      <c r="G1150" s="24" t="n">
        <v>2817</v>
      </c>
      <c r="H1150" s="25" t="n">
        <v>2815</v>
      </c>
      <c r="I1150" s="22" t="n">
        <v>14.72</v>
      </c>
      <c r="J1150" s="53" t="n">
        <v>0</v>
      </c>
      <c r="K1150" s="33" t="n">
        <f aca="false">K805*0.25</f>
        <v>15.39</v>
      </c>
      <c r="L1150" s="33" t="n">
        <v>0</v>
      </c>
      <c r="M1150" s="3"/>
      <c r="N1150" s="4"/>
      <c r="O1150" s="4"/>
      <c r="P1150" s="4"/>
      <c r="Q1150" s="4"/>
      <c r="R1150" s="4"/>
      <c r="S1150" s="4"/>
      <c r="T1150" s="4"/>
      <c r="U1150" s="4"/>
      <c r="V1150" s="4"/>
      <c r="W1150" s="4"/>
      <c r="X1150" s="4"/>
      <c r="Y1150" s="4"/>
      <c r="Z1150" s="4"/>
      <c r="AA1150" s="4"/>
      <c r="AB1150" s="4"/>
      <c r="AC1150" s="4"/>
      <c r="AD1150" s="4"/>
      <c r="AE1150" s="4"/>
      <c r="AF1150" s="4"/>
    </row>
    <row r="1151" customFormat="false" ht="15" hidden="false" customHeight="true" outlineLevel="0" collapsed="false">
      <c r="A1151" s="38"/>
      <c r="B1151" s="26" t="n">
        <v>1046</v>
      </c>
      <c r="C1151" s="27" t="s">
        <v>1112</v>
      </c>
      <c r="D1151" s="28" t="n">
        <v>1251.79</v>
      </c>
      <c r="E1151" s="29" t="n">
        <v>1307.62</v>
      </c>
      <c r="F1151" s="30" t="n">
        <v>1146</v>
      </c>
      <c r="G1151" s="30" t="n">
        <v>2818</v>
      </c>
      <c r="H1151" s="31" t="n">
        <v>2815</v>
      </c>
      <c r="I1151" s="28" t="n">
        <v>22.34</v>
      </c>
      <c r="J1151" s="50" t="n">
        <v>0</v>
      </c>
      <c r="K1151" s="35" t="n">
        <f aca="false">K806*0.25</f>
        <v>23.33</v>
      </c>
      <c r="L1151" s="35" t="n">
        <v>0</v>
      </c>
      <c r="M1151" s="3"/>
      <c r="N1151" s="4"/>
      <c r="O1151" s="4"/>
      <c r="P1151" s="4"/>
      <c r="Q1151" s="4"/>
      <c r="R1151" s="4"/>
      <c r="S1151" s="4"/>
      <c r="T1151" s="4"/>
      <c r="U1151" s="4"/>
      <c r="V1151" s="4"/>
      <c r="W1151" s="4"/>
      <c r="X1151" s="4"/>
      <c r="Y1151" s="4"/>
      <c r="Z1151" s="4"/>
      <c r="AA1151" s="4"/>
      <c r="AB1151" s="4"/>
      <c r="AC1151" s="4"/>
      <c r="AD1151" s="4"/>
      <c r="AE1151" s="4"/>
      <c r="AF1151" s="4"/>
    </row>
    <row r="1152" customFormat="false" ht="15" hidden="false" customHeight="true" outlineLevel="0" collapsed="false">
      <c r="A1152" s="38"/>
      <c r="B1152" s="20" t="n">
        <v>1047</v>
      </c>
      <c r="C1152" s="21" t="s">
        <v>1113</v>
      </c>
      <c r="D1152" s="22" t="n">
        <v>2503.58</v>
      </c>
      <c r="E1152" s="23" t="n">
        <v>2615.24</v>
      </c>
      <c r="F1152" s="24" t="n">
        <v>1147</v>
      </c>
      <c r="G1152" s="24" t="n">
        <v>2819</v>
      </c>
      <c r="H1152" s="25" t="n">
        <v>2815</v>
      </c>
      <c r="I1152" s="22" t="n">
        <v>28.51</v>
      </c>
      <c r="J1152" s="53" t="n">
        <v>0</v>
      </c>
      <c r="K1152" s="33" t="n">
        <f aca="false">K807*0.25</f>
        <v>29.7825</v>
      </c>
      <c r="L1152" s="33" t="n">
        <v>0</v>
      </c>
      <c r="M1152" s="3"/>
      <c r="N1152" s="4"/>
      <c r="O1152" s="4"/>
      <c r="P1152" s="4"/>
      <c r="Q1152" s="4"/>
      <c r="R1152" s="4"/>
      <c r="S1152" s="4"/>
      <c r="T1152" s="4"/>
      <c r="U1152" s="4"/>
      <c r="V1152" s="4"/>
      <c r="W1152" s="4"/>
      <c r="X1152" s="4"/>
      <c r="Y1152" s="4"/>
      <c r="Z1152" s="4"/>
      <c r="AA1152" s="4"/>
      <c r="AB1152" s="4"/>
      <c r="AC1152" s="4"/>
      <c r="AD1152" s="4"/>
      <c r="AE1152" s="4"/>
      <c r="AF1152" s="4"/>
    </row>
    <row r="1153" customFormat="false" ht="15" hidden="false" customHeight="true" outlineLevel="0" collapsed="false">
      <c r="A1153" s="38"/>
      <c r="B1153" s="26" t="n">
        <v>1048</v>
      </c>
      <c r="C1153" s="27" t="s">
        <v>1114</v>
      </c>
      <c r="D1153" s="28" t="n">
        <v>5007.15</v>
      </c>
      <c r="E1153" s="29" t="n">
        <v>5230.47</v>
      </c>
      <c r="F1153" s="30" t="n">
        <v>1148</v>
      </c>
      <c r="G1153" s="30" t="n">
        <v>2820</v>
      </c>
      <c r="H1153" s="31" t="n">
        <v>2815</v>
      </c>
      <c r="I1153" s="28" t="n">
        <v>41.35</v>
      </c>
      <c r="J1153" s="50" t="n">
        <v>0</v>
      </c>
      <c r="K1153" s="35" t="n">
        <f aca="false">K808*0.25</f>
        <v>43.19</v>
      </c>
      <c r="L1153" s="35" t="n">
        <v>0</v>
      </c>
      <c r="M1153" s="3"/>
      <c r="N1153" s="4"/>
      <c r="O1153" s="4"/>
      <c r="P1153" s="4"/>
      <c r="Q1153" s="4"/>
      <c r="R1153" s="4"/>
      <c r="S1153" s="4"/>
      <c r="T1153" s="4"/>
      <c r="U1153" s="4"/>
      <c r="V1153" s="4"/>
      <c r="W1153" s="4"/>
      <c r="X1153" s="4"/>
      <c r="Y1153" s="4"/>
      <c r="Z1153" s="4"/>
      <c r="AA1153" s="4"/>
      <c r="AB1153" s="4"/>
      <c r="AC1153" s="4"/>
      <c r="AD1153" s="4"/>
      <c r="AE1153" s="4"/>
      <c r="AF1153" s="4"/>
    </row>
    <row r="1154" customFormat="false" ht="15" hidden="false" customHeight="true" outlineLevel="0" collapsed="false">
      <c r="A1154" s="38"/>
      <c r="B1154" s="20" t="n">
        <v>1049</v>
      </c>
      <c r="C1154" s="21" t="s">
        <v>1115</v>
      </c>
      <c r="D1154" s="22" t="n">
        <v>10014.3</v>
      </c>
      <c r="E1154" s="23" t="n">
        <v>10460.94</v>
      </c>
      <c r="F1154" s="24" t="n">
        <v>1149</v>
      </c>
      <c r="G1154" s="24" t="n">
        <v>2821</v>
      </c>
      <c r="H1154" s="25" t="n">
        <v>2815</v>
      </c>
      <c r="I1154" s="22" t="n">
        <v>81.27</v>
      </c>
      <c r="J1154" s="53" t="n">
        <v>0</v>
      </c>
      <c r="K1154" s="33" t="n">
        <f aca="false">K809*0.25</f>
        <v>84.885</v>
      </c>
      <c r="L1154" s="33" t="n">
        <v>0</v>
      </c>
      <c r="M1154" s="3"/>
      <c r="N1154" s="4"/>
      <c r="O1154" s="4"/>
      <c r="P1154" s="4"/>
      <c r="Q1154" s="4"/>
      <c r="R1154" s="4"/>
      <c r="S1154" s="4"/>
      <c r="T1154" s="4"/>
      <c r="U1154" s="4"/>
      <c r="V1154" s="4"/>
      <c r="W1154" s="4"/>
      <c r="X1154" s="4"/>
      <c r="Y1154" s="4"/>
      <c r="Z1154" s="4"/>
      <c r="AA1154" s="4"/>
      <c r="AB1154" s="4"/>
      <c r="AC1154" s="4"/>
      <c r="AD1154" s="4"/>
      <c r="AE1154" s="4"/>
      <c r="AF1154" s="4"/>
    </row>
    <row r="1155" customFormat="false" ht="15" hidden="false" customHeight="true" outlineLevel="0" collapsed="false">
      <c r="A1155" s="38"/>
      <c r="B1155" s="26" t="n">
        <v>1050</v>
      </c>
      <c r="C1155" s="27" t="s">
        <v>1116</v>
      </c>
      <c r="D1155" s="28" t="n">
        <v>15021.47</v>
      </c>
      <c r="E1155" s="29" t="n">
        <v>15691.43</v>
      </c>
      <c r="F1155" s="30" t="n">
        <v>1150</v>
      </c>
      <c r="G1155" s="30" t="n">
        <v>2822</v>
      </c>
      <c r="H1155" s="31" t="n">
        <v>2815</v>
      </c>
      <c r="I1155" s="28" t="n">
        <v>86.96</v>
      </c>
      <c r="J1155" s="50" t="n">
        <v>0</v>
      </c>
      <c r="K1155" s="35" t="n">
        <f aca="false">K810*0.25</f>
        <v>90.8375</v>
      </c>
      <c r="L1155" s="35" t="n">
        <v>0</v>
      </c>
      <c r="M1155" s="3"/>
      <c r="N1155" s="4"/>
      <c r="O1155" s="4"/>
      <c r="P1155" s="4"/>
      <c r="Q1155" s="4"/>
      <c r="R1155" s="4"/>
      <c r="S1155" s="4"/>
      <c r="T1155" s="4"/>
      <c r="U1155" s="4"/>
      <c r="V1155" s="4"/>
      <c r="W1155" s="4"/>
      <c r="X1155" s="4"/>
      <c r="Y1155" s="4"/>
      <c r="Z1155" s="4"/>
      <c r="AA1155" s="4"/>
      <c r="AB1155" s="4"/>
      <c r="AC1155" s="4"/>
      <c r="AD1155" s="4"/>
      <c r="AE1155" s="4"/>
      <c r="AF1155" s="4"/>
    </row>
    <row r="1156" customFormat="false" ht="15" hidden="false" customHeight="true" outlineLevel="0" collapsed="false">
      <c r="A1156" s="38"/>
      <c r="B1156" s="20" t="n">
        <v>1051</v>
      </c>
      <c r="C1156" s="21" t="s">
        <v>1117</v>
      </c>
      <c r="D1156" s="22" t="n">
        <v>25035.77</v>
      </c>
      <c r="E1156" s="23" t="n">
        <v>26152.37</v>
      </c>
      <c r="F1156" s="24" t="n">
        <v>1151</v>
      </c>
      <c r="G1156" s="24" t="n">
        <v>2823</v>
      </c>
      <c r="H1156" s="25" t="n">
        <v>2815</v>
      </c>
      <c r="I1156" s="22" t="n">
        <v>110.72</v>
      </c>
      <c r="J1156" s="53" t="n">
        <v>0</v>
      </c>
      <c r="K1156" s="33" t="n">
        <f aca="false">K811*0.25</f>
        <v>115.66</v>
      </c>
      <c r="L1156" s="33" t="n">
        <v>0</v>
      </c>
      <c r="M1156" s="3"/>
      <c r="N1156" s="4"/>
      <c r="O1156" s="4"/>
      <c r="P1156" s="4"/>
      <c r="Q1156" s="4"/>
      <c r="R1156" s="4"/>
      <c r="S1156" s="4"/>
      <c r="T1156" s="4"/>
      <c r="U1156" s="4"/>
      <c r="V1156" s="4"/>
      <c r="W1156" s="4"/>
      <c r="X1156" s="4"/>
      <c r="Y1156" s="4"/>
      <c r="Z1156" s="4"/>
      <c r="AA1156" s="4"/>
      <c r="AB1156" s="4"/>
      <c r="AC1156" s="4"/>
      <c r="AD1156" s="4"/>
      <c r="AE1156" s="4"/>
      <c r="AF1156" s="4"/>
    </row>
    <row r="1157" customFormat="false" ht="15" hidden="false" customHeight="true" outlineLevel="0" collapsed="false">
      <c r="A1157" s="38"/>
      <c r="B1157" s="26" t="n">
        <v>1052</v>
      </c>
      <c r="C1157" s="27" t="s">
        <v>1118</v>
      </c>
      <c r="D1157" s="28" t="n">
        <v>37553.65</v>
      </c>
      <c r="E1157" s="29" t="n">
        <v>39228.54</v>
      </c>
      <c r="F1157" s="30" t="n">
        <v>1152</v>
      </c>
      <c r="G1157" s="30" t="n">
        <v>2824</v>
      </c>
      <c r="H1157" s="31" t="n">
        <v>2815</v>
      </c>
      <c r="I1157" s="28" t="n">
        <v>140.19</v>
      </c>
      <c r="J1157" s="50" t="n">
        <v>0</v>
      </c>
      <c r="K1157" s="35" t="n">
        <f aca="false">K812*0.25</f>
        <v>146.44</v>
      </c>
      <c r="L1157" s="35" t="n">
        <v>0</v>
      </c>
      <c r="M1157" s="3"/>
      <c r="N1157" s="4"/>
      <c r="O1157" s="4"/>
      <c r="P1157" s="4"/>
      <c r="Q1157" s="4"/>
      <c r="R1157" s="4"/>
      <c r="S1157" s="4"/>
      <c r="T1157" s="4"/>
      <c r="U1157" s="4"/>
      <c r="V1157" s="4"/>
      <c r="W1157" s="4"/>
      <c r="X1157" s="4"/>
      <c r="Y1157" s="4"/>
      <c r="Z1157" s="4"/>
      <c r="AA1157" s="4"/>
      <c r="AB1157" s="4"/>
      <c r="AC1157" s="4"/>
      <c r="AD1157" s="4"/>
      <c r="AE1157" s="4"/>
      <c r="AF1157" s="4"/>
    </row>
    <row r="1158" customFormat="false" ht="15" hidden="false" customHeight="true" outlineLevel="0" collapsed="false">
      <c r="A1158" s="38"/>
      <c r="B1158" s="20" t="n">
        <v>1053</v>
      </c>
      <c r="C1158" s="21" t="s">
        <v>1119</v>
      </c>
      <c r="D1158" s="22" t="n">
        <v>50071.55</v>
      </c>
      <c r="E1158" s="23" t="n">
        <v>52304.74</v>
      </c>
      <c r="F1158" s="24" t="n">
        <v>1153</v>
      </c>
      <c r="G1158" s="24" t="n">
        <v>2825</v>
      </c>
      <c r="H1158" s="25" t="n">
        <v>2815</v>
      </c>
      <c r="I1158" s="22" t="n">
        <v>185.81</v>
      </c>
      <c r="J1158" s="53" t="n">
        <v>0</v>
      </c>
      <c r="K1158" s="33" t="n">
        <f aca="false">K813*0.25</f>
        <v>194.0925</v>
      </c>
      <c r="L1158" s="33" t="n">
        <v>0</v>
      </c>
      <c r="M1158" s="3"/>
      <c r="N1158" s="4"/>
      <c r="O1158" s="4"/>
      <c r="P1158" s="4"/>
      <c r="Q1158" s="4"/>
      <c r="R1158" s="4"/>
      <c r="S1158" s="4"/>
      <c r="T1158" s="4"/>
      <c r="U1158" s="4"/>
      <c r="V1158" s="4"/>
      <c r="W1158" s="4"/>
      <c r="X1158" s="4"/>
      <c r="Y1158" s="4"/>
      <c r="Z1158" s="4"/>
      <c r="AA1158" s="4"/>
      <c r="AB1158" s="4"/>
      <c r="AC1158" s="4"/>
      <c r="AD1158" s="4"/>
      <c r="AE1158" s="4"/>
      <c r="AF1158" s="4"/>
    </row>
    <row r="1159" customFormat="false" ht="15" hidden="false" customHeight="true" outlineLevel="0" collapsed="false">
      <c r="A1159" s="38"/>
      <c r="B1159" s="26" t="n">
        <v>1054</v>
      </c>
      <c r="C1159" s="27" t="s">
        <v>1120</v>
      </c>
      <c r="D1159" s="28" t="n">
        <v>62589.43</v>
      </c>
      <c r="E1159" s="29" t="n">
        <v>65380.92</v>
      </c>
      <c r="F1159" s="30" t="n">
        <v>1154</v>
      </c>
      <c r="G1159" s="30" t="n">
        <v>2826</v>
      </c>
      <c r="H1159" s="31" t="n">
        <v>2815</v>
      </c>
      <c r="I1159" s="28" t="n">
        <v>220.97</v>
      </c>
      <c r="J1159" s="50" t="n">
        <v>0</v>
      </c>
      <c r="K1159" s="35" t="n">
        <f aca="false">K814*0.25</f>
        <v>230.8225</v>
      </c>
      <c r="L1159" s="35" t="n">
        <v>0</v>
      </c>
      <c r="M1159" s="3"/>
      <c r="N1159" s="4"/>
      <c r="O1159" s="4"/>
      <c r="P1159" s="4"/>
      <c r="Q1159" s="4"/>
      <c r="R1159" s="4"/>
      <c r="S1159" s="4"/>
      <c r="T1159" s="4"/>
      <c r="U1159" s="4"/>
      <c r="V1159" s="4"/>
      <c r="W1159" s="4"/>
      <c r="X1159" s="4"/>
      <c r="Y1159" s="4"/>
      <c r="Z1159" s="4"/>
      <c r="AA1159" s="4"/>
      <c r="AB1159" s="4"/>
      <c r="AC1159" s="4"/>
      <c r="AD1159" s="4"/>
      <c r="AE1159" s="4"/>
      <c r="AF1159" s="4"/>
    </row>
    <row r="1160" customFormat="false" ht="15" hidden="false" customHeight="true" outlineLevel="0" collapsed="false">
      <c r="A1160" s="38"/>
      <c r="B1160" s="20" t="n">
        <v>1055</v>
      </c>
      <c r="C1160" s="21" t="s">
        <v>1121</v>
      </c>
      <c r="D1160" s="22" t="n">
        <v>100143.09</v>
      </c>
      <c r="E1160" s="23" t="n">
        <v>104609.47</v>
      </c>
      <c r="F1160" s="24" t="n">
        <v>1155</v>
      </c>
      <c r="G1160" s="24" t="n">
        <v>2827</v>
      </c>
      <c r="H1160" s="25" t="n">
        <v>2815</v>
      </c>
      <c r="I1160" s="22" t="n">
        <v>309.84</v>
      </c>
      <c r="J1160" s="53" t="n">
        <v>0</v>
      </c>
      <c r="K1160" s="33" t="n">
        <f aca="false">K815*0.25</f>
        <v>323.65</v>
      </c>
      <c r="L1160" s="33" t="n">
        <v>0</v>
      </c>
      <c r="M1160" s="3"/>
      <c r="N1160" s="4"/>
      <c r="O1160" s="4"/>
      <c r="P1160" s="4"/>
      <c r="Q1160" s="4"/>
      <c r="R1160" s="4"/>
      <c r="S1160" s="4"/>
      <c r="T1160" s="4"/>
      <c r="U1160" s="4"/>
      <c r="V1160" s="4"/>
      <c r="W1160" s="4"/>
      <c r="X1160" s="4"/>
      <c r="Y1160" s="4"/>
      <c r="Z1160" s="4"/>
      <c r="AA1160" s="4"/>
      <c r="AB1160" s="4"/>
      <c r="AC1160" s="4"/>
      <c r="AD1160" s="4"/>
      <c r="AE1160" s="4"/>
      <c r="AF1160" s="4"/>
    </row>
    <row r="1161" customFormat="false" ht="15" hidden="false" customHeight="true" outlineLevel="0" collapsed="false">
      <c r="A1161" s="38"/>
      <c r="B1161" s="26" t="n">
        <v>1056</v>
      </c>
      <c r="C1161" s="27" t="s">
        <v>1122</v>
      </c>
      <c r="D1161" s="28" t="n">
        <v>150214.64</v>
      </c>
      <c r="E1161" s="29" t="n">
        <v>156914.21</v>
      </c>
      <c r="F1161" s="30" t="n">
        <v>1156</v>
      </c>
      <c r="G1161" s="30" t="n">
        <v>2828</v>
      </c>
      <c r="H1161" s="31" t="n">
        <v>2815</v>
      </c>
      <c r="I1161" s="28" t="n">
        <v>465.69</v>
      </c>
      <c r="J1161" s="50" t="n">
        <v>0</v>
      </c>
      <c r="K1161" s="35" t="n">
        <f aca="false">K816*0.25</f>
        <v>486.47</v>
      </c>
      <c r="L1161" s="35" t="n">
        <v>0</v>
      </c>
      <c r="M1161" s="3"/>
      <c r="N1161" s="4"/>
      <c r="O1161" s="4"/>
      <c r="P1161" s="4"/>
      <c r="Q1161" s="4"/>
      <c r="R1161" s="4"/>
      <c r="S1161" s="4"/>
      <c r="T1161" s="4"/>
      <c r="U1161" s="4"/>
      <c r="V1161" s="4"/>
      <c r="W1161" s="4"/>
      <c r="X1161" s="4"/>
      <c r="Y1161" s="4"/>
      <c r="Z1161" s="4"/>
      <c r="AA1161" s="4"/>
      <c r="AB1161" s="4"/>
      <c r="AC1161" s="4"/>
      <c r="AD1161" s="4"/>
      <c r="AE1161" s="4"/>
      <c r="AF1161" s="4"/>
    </row>
    <row r="1162" customFormat="false" ht="15" hidden="false" customHeight="true" outlineLevel="0" collapsed="false">
      <c r="A1162" s="38"/>
      <c r="B1162" s="20" t="n">
        <v>1057</v>
      </c>
      <c r="C1162" s="21" t="s">
        <v>1123</v>
      </c>
      <c r="D1162" s="22" t="n">
        <v>250357.73</v>
      </c>
      <c r="E1162" s="23" t="n">
        <v>261523.68</v>
      </c>
      <c r="F1162" s="24" t="n">
        <v>1157</v>
      </c>
      <c r="G1162" s="24" t="n">
        <v>2829</v>
      </c>
      <c r="H1162" s="25" t="n">
        <v>2815</v>
      </c>
      <c r="I1162" s="22" t="n">
        <v>627.28</v>
      </c>
      <c r="J1162" s="53" t="n">
        <v>0</v>
      </c>
      <c r="K1162" s="33" t="n">
        <f aca="false">K817*0.25</f>
        <v>655.245</v>
      </c>
      <c r="L1162" s="33" t="n">
        <v>0</v>
      </c>
      <c r="M1162" s="3"/>
      <c r="N1162" s="4"/>
      <c r="O1162" s="4"/>
      <c r="P1162" s="4"/>
      <c r="Q1162" s="4"/>
      <c r="R1162" s="4"/>
      <c r="S1162" s="4"/>
      <c r="T1162" s="4"/>
      <c r="U1162" s="4"/>
      <c r="V1162" s="4"/>
      <c r="W1162" s="4"/>
      <c r="X1162" s="4"/>
      <c r="Y1162" s="4"/>
      <c r="Z1162" s="4"/>
      <c r="AA1162" s="4"/>
      <c r="AB1162" s="4"/>
      <c r="AC1162" s="4"/>
      <c r="AD1162" s="4"/>
      <c r="AE1162" s="4"/>
      <c r="AF1162" s="4"/>
    </row>
    <row r="1163" customFormat="false" ht="15" hidden="false" customHeight="true" outlineLevel="0" collapsed="false">
      <c r="A1163" s="38"/>
      <c r="B1163" s="26" t="n">
        <v>1058</v>
      </c>
      <c r="C1163" s="27" t="s">
        <v>1124</v>
      </c>
      <c r="D1163" s="28" t="n">
        <v>375536.58</v>
      </c>
      <c r="E1163" s="29" t="n">
        <v>392285.51</v>
      </c>
      <c r="F1163" s="30" t="n">
        <v>1158</v>
      </c>
      <c r="G1163" s="30" t="n">
        <v>2830</v>
      </c>
      <c r="H1163" s="31" t="n">
        <v>2815</v>
      </c>
      <c r="I1163" s="28" t="n">
        <v>823.53</v>
      </c>
      <c r="J1163" s="50" t="n">
        <v>0</v>
      </c>
      <c r="K1163" s="35" t="n">
        <f aca="false">K818*0.25</f>
        <v>860.26</v>
      </c>
      <c r="L1163" s="35" t="n">
        <v>0</v>
      </c>
      <c r="M1163" s="3"/>
      <c r="N1163" s="4"/>
      <c r="O1163" s="4"/>
      <c r="P1163" s="4"/>
      <c r="Q1163" s="4"/>
      <c r="R1163" s="4"/>
      <c r="S1163" s="4"/>
      <c r="T1163" s="4"/>
      <c r="U1163" s="4"/>
      <c r="V1163" s="4"/>
      <c r="W1163" s="4"/>
      <c r="X1163" s="4"/>
      <c r="Y1163" s="4"/>
      <c r="Z1163" s="4"/>
      <c r="AA1163" s="4"/>
      <c r="AB1163" s="4"/>
      <c r="AC1163" s="4"/>
      <c r="AD1163" s="4"/>
      <c r="AE1163" s="4"/>
      <c r="AF1163" s="4"/>
    </row>
    <row r="1164" customFormat="false" ht="15" hidden="false" customHeight="true" outlineLevel="0" collapsed="false">
      <c r="A1164" s="38"/>
      <c r="B1164" s="20" t="n">
        <v>1059</v>
      </c>
      <c r="C1164" s="21" t="s">
        <v>1125</v>
      </c>
      <c r="D1164" s="22" t="n">
        <v>500715.44</v>
      </c>
      <c r="E1164" s="23" t="n">
        <v>523047.35</v>
      </c>
      <c r="F1164" s="24" t="n">
        <v>1159</v>
      </c>
      <c r="G1164" s="24" t="n">
        <v>2831</v>
      </c>
      <c r="H1164" s="25" t="n">
        <v>2815</v>
      </c>
      <c r="I1164" s="22" t="n">
        <v>970.37</v>
      </c>
      <c r="J1164" s="53" t="n">
        <v>0</v>
      </c>
      <c r="K1164" s="33" t="n">
        <f aca="false">K819*0.25</f>
        <v>1013.6475</v>
      </c>
      <c r="L1164" s="33" t="n">
        <v>0</v>
      </c>
      <c r="M1164" s="3"/>
      <c r="N1164" s="4"/>
      <c r="O1164" s="4"/>
      <c r="P1164" s="4"/>
      <c r="Q1164" s="4"/>
      <c r="R1164" s="4"/>
      <c r="S1164" s="4"/>
      <c r="T1164" s="4"/>
      <c r="U1164" s="4"/>
      <c r="V1164" s="4"/>
      <c r="W1164" s="4"/>
      <c r="X1164" s="4"/>
      <c r="Y1164" s="4"/>
      <c r="Z1164" s="4"/>
      <c r="AA1164" s="4"/>
      <c r="AB1164" s="4"/>
      <c r="AC1164" s="4"/>
      <c r="AD1164" s="4"/>
      <c r="AE1164" s="4"/>
      <c r="AF1164" s="4"/>
    </row>
    <row r="1165" customFormat="false" ht="15" hidden="false" customHeight="true" outlineLevel="0" collapsed="false">
      <c r="A1165" s="38"/>
      <c r="B1165" s="26" t="n">
        <v>1060</v>
      </c>
      <c r="C1165" s="27" t="s">
        <v>1126</v>
      </c>
      <c r="D1165" s="28" t="n">
        <v>751073.17</v>
      </c>
      <c r="E1165" s="29" t="n">
        <v>784571.03</v>
      </c>
      <c r="F1165" s="30" t="n">
        <v>1618</v>
      </c>
      <c r="G1165" s="30" t="n">
        <v>2832</v>
      </c>
      <c r="H1165" s="31" t="n">
        <v>2815</v>
      </c>
      <c r="I1165" s="28" t="n">
        <v>1164.73</v>
      </c>
      <c r="J1165" s="50" t="n">
        <v>0</v>
      </c>
      <c r="K1165" s="35" t="n">
        <f aca="false">K820*0.25</f>
        <v>1216.675</v>
      </c>
      <c r="L1165" s="35" t="n">
        <v>0</v>
      </c>
      <c r="M1165" s="3"/>
      <c r="N1165" s="4"/>
      <c r="O1165" s="4"/>
      <c r="P1165" s="4"/>
      <c r="Q1165" s="4"/>
      <c r="R1165" s="4"/>
      <c r="S1165" s="4"/>
      <c r="T1165" s="4"/>
      <c r="U1165" s="4"/>
      <c r="V1165" s="4"/>
      <c r="W1165" s="4"/>
      <c r="X1165" s="4"/>
      <c r="Y1165" s="4"/>
      <c r="Z1165" s="4"/>
      <c r="AA1165" s="4"/>
      <c r="AB1165" s="4"/>
      <c r="AC1165" s="4"/>
      <c r="AD1165" s="4"/>
      <c r="AE1165" s="4"/>
      <c r="AF1165" s="4"/>
    </row>
    <row r="1166" customFormat="false" ht="15" hidden="false" customHeight="true" outlineLevel="0" collapsed="false">
      <c r="A1166" s="38"/>
      <c r="B1166" s="20" t="n">
        <v>1061</v>
      </c>
      <c r="C1166" s="21" t="s">
        <v>1127</v>
      </c>
      <c r="D1166" s="22" t="n">
        <v>1126609.75</v>
      </c>
      <c r="E1166" s="23" t="n">
        <v>1176856.54</v>
      </c>
      <c r="F1166" s="24" t="n">
        <v>1619</v>
      </c>
      <c r="G1166" s="24" t="n">
        <v>2833</v>
      </c>
      <c r="H1166" s="25" t="n">
        <v>2815</v>
      </c>
      <c r="I1166" s="22" t="n">
        <v>1395.68</v>
      </c>
      <c r="J1166" s="53" t="n">
        <v>0</v>
      </c>
      <c r="K1166" s="33" t="n">
        <f aca="false">K821*0.25</f>
        <v>1457.925</v>
      </c>
      <c r="L1166" s="33" t="n">
        <v>0</v>
      </c>
      <c r="M1166" s="3"/>
      <c r="N1166" s="4"/>
      <c r="O1166" s="4"/>
      <c r="P1166" s="4"/>
      <c r="Q1166" s="4"/>
      <c r="R1166" s="4"/>
      <c r="S1166" s="4"/>
      <c r="T1166" s="4"/>
      <c r="U1166" s="4"/>
      <c r="V1166" s="4"/>
      <c r="W1166" s="4"/>
      <c r="X1166" s="4"/>
      <c r="Y1166" s="4"/>
      <c r="Z1166" s="4"/>
      <c r="AA1166" s="4"/>
      <c r="AB1166" s="4"/>
      <c r="AC1166" s="4"/>
      <c r="AD1166" s="4"/>
      <c r="AE1166" s="4"/>
      <c r="AF1166" s="4"/>
    </row>
    <row r="1167" customFormat="false" ht="15" hidden="false" customHeight="true" outlineLevel="0" collapsed="false">
      <c r="A1167" s="38"/>
      <c r="B1167" s="26" t="n">
        <v>1062</v>
      </c>
      <c r="C1167" s="27" t="s">
        <v>1128</v>
      </c>
      <c r="D1167" s="28" t="n">
        <v>1502146.34</v>
      </c>
      <c r="E1167" s="29" t="n">
        <v>1569142.07</v>
      </c>
      <c r="F1167" s="30" t="n">
        <v>1620</v>
      </c>
      <c r="G1167" s="30" t="n">
        <v>2834</v>
      </c>
      <c r="H1167" s="31" t="n">
        <v>2815</v>
      </c>
      <c r="I1167" s="28" t="n">
        <v>1622.83</v>
      </c>
      <c r="J1167" s="50" t="n">
        <v>0</v>
      </c>
      <c r="K1167" s="35" t="n">
        <f aca="false">K822*0.25</f>
        <v>1695.2025</v>
      </c>
      <c r="L1167" s="35" t="n">
        <v>0</v>
      </c>
      <c r="M1167" s="3"/>
      <c r="N1167" s="4"/>
      <c r="O1167" s="4"/>
      <c r="P1167" s="4"/>
      <c r="Q1167" s="4"/>
      <c r="R1167" s="4"/>
      <c r="S1167" s="4"/>
      <c r="T1167" s="4"/>
      <c r="U1167" s="4"/>
      <c r="V1167" s="4"/>
      <c r="W1167" s="4"/>
      <c r="X1167" s="4"/>
      <c r="Y1167" s="4"/>
      <c r="Z1167" s="4"/>
      <c r="AA1167" s="4"/>
      <c r="AB1167" s="4"/>
      <c r="AC1167" s="4"/>
      <c r="AD1167" s="4"/>
      <c r="AE1167" s="4"/>
      <c r="AF1167" s="4"/>
    </row>
    <row r="1168" customFormat="false" ht="15" hidden="false" customHeight="true" outlineLevel="0" collapsed="false">
      <c r="A1168" s="38"/>
      <c r="B1168" s="20" t="n">
        <v>1063</v>
      </c>
      <c r="C1168" s="21" t="s">
        <v>1129</v>
      </c>
      <c r="D1168" s="22" t="n">
        <v>1502146.34</v>
      </c>
      <c r="E1168" s="23" t="n">
        <v>1569142.07</v>
      </c>
      <c r="F1168" s="24" t="n">
        <v>1621</v>
      </c>
      <c r="G1168" s="24" t="n">
        <v>2835</v>
      </c>
      <c r="H1168" s="25" t="n">
        <v>2815</v>
      </c>
      <c r="I1168" s="22" t="n">
        <v>1772.77</v>
      </c>
      <c r="J1168" s="53" t="n">
        <v>0</v>
      </c>
      <c r="K1168" s="33" t="n">
        <f aca="false">K823*0.25</f>
        <v>1851.8325</v>
      </c>
      <c r="L1168" s="33" t="n">
        <v>0</v>
      </c>
      <c r="M1168" s="3"/>
      <c r="N1168" s="4"/>
      <c r="O1168" s="4"/>
      <c r="P1168" s="4"/>
      <c r="Q1168" s="4"/>
      <c r="R1168" s="4"/>
      <c r="S1168" s="4"/>
      <c r="T1168" s="4"/>
      <c r="U1168" s="4"/>
      <c r="V1168" s="4"/>
      <c r="W1168" s="4"/>
      <c r="X1168" s="4"/>
      <c r="Y1168" s="4"/>
      <c r="Z1168" s="4"/>
      <c r="AA1168" s="4"/>
      <c r="AB1168" s="4"/>
      <c r="AC1168" s="4"/>
      <c r="AD1168" s="4"/>
      <c r="AE1168" s="4"/>
      <c r="AF1168" s="4"/>
    </row>
    <row r="1169" customFormat="false" ht="30" hidden="false" customHeight="true" outlineLevel="0" collapsed="false">
      <c r="A1169" s="38"/>
      <c r="B1169" s="26" t="n">
        <v>1064</v>
      </c>
      <c r="C1169" s="27" t="s">
        <v>1130</v>
      </c>
      <c r="D1169" s="31" t="s">
        <v>78</v>
      </c>
      <c r="E1169" s="35" t="s">
        <v>78</v>
      </c>
      <c r="F1169" s="30" t="n">
        <v>1161</v>
      </c>
      <c r="G1169" s="30" t="n">
        <v>2836</v>
      </c>
      <c r="H1169" s="31" t="n">
        <v>2815</v>
      </c>
      <c r="I1169" s="28" t="n">
        <v>1772.77</v>
      </c>
      <c r="J1169" s="50" t="n">
        <v>0</v>
      </c>
      <c r="K1169" s="35" t="n">
        <f aca="false">K844*0.25</f>
        <v>1851.8325</v>
      </c>
      <c r="L1169" s="35" t="n">
        <v>0</v>
      </c>
      <c r="M1169" s="3"/>
      <c r="N1169" s="4"/>
      <c r="O1169" s="4"/>
      <c r="P1169" s="4"/>
      <c r="Q1169" s="4"/>
      <c r="R1169" s="4"/>
      <c r="S1169" s="4"/>
      <c r="T1169" s="4"/>
      <c r="U1169" s="4"/>
      <c r="V1169" s="4"/>
      <c r="W1169" s="4"/>
      <c r="X1169" s="4"/>
      <c r="Y1169" s="4"/>
      <c r="Z1169" s="4"/>
      <c r="AA1169" s="4"/>
      <c r="AB1169" s="4"/>
      <c r="AC1169" s="4"/>
      <c r="AD1169" s="4"/>
      <c r="AE1169" s="4"/>
      <c r="AF1169" s="4"/>
    </row>
    <row r="1170" customFormat="false" ht="30" hidden="false" customHeight="true" outlineLevel="0" collapsed="false">
      <c r="A1170" s="38"/>
      <c r="B1170" s="20" t="n">
        <v>1065</v>
      </c>
      <c r="C1170" s="21" t="s">
        <v>1131</v>
      </c>
      <c r="D1170" s="25" t="s">
        <v>78</v>
      </c>
      <c r="E1170" s="33" t="s">
        <v>78</v>
      </c>
      <c r="F1170" s="24" t="n">
        <v>1162</v>
      </c>
      <c r="G1170" s="24" t="n">
        <v>2837</v>
      </c>
      <c r="H1170" s="25" t="n">
        <v>2815</v>
      </c>
      <c r="I1170" s="22" t="n">
        <v>6.37</v>
      </c>
      <c r="J1170" s="53" t="n">
        <v>0</v>
      </c>
      <c r="K1170" s="33" t="n">
        <f aca="false">K845*0.25</f>
        <v>6.6525</v>
      </c>
      <c r="L1170" s="33" t="n">
        <v>0</v>
      </c>
      <c r="M1170" s="3"/>
      <c r="N1170" s="4"/>
      <c r="O1170" s="4"/>
      <c r="P1170" s="4"/>
      <c r="Q1170" s="4"/>
      <c r="R1170" s="4"/>
      <c r="S1170" s="4"/>
      <c r="T1170" s="4"/>
      <c r="U1170" s="4"/>
      <c r="V1170" s="4"/>
      <c r="W1170" s="4"/>
      <c r="X1170" s="4"/>
      <c r="Y1170" s="4"/>
      <c r="Z1170" s="4"/>
      <c r="AA1170" s="4"/>
      <c r="AB1170" s="4"/>
      <c r="AC1170" s="4"/>
      <c r="AD1170" s="4"/>
      <c r="AE1170" s="4"/>
      <c r="AF1170" s="4"/>
    </row>
    <row r="1171" customFormat="false" ht="30" hidden="false" customHeight="true" outlineLevel="0" collapsed="false">
      <c r="A1171" s="38"/>
      <c r="B1171" s="26" t="n">
        <v>1066</v>
      </c>
      <c r="C1171" s="27" t="s">
        <v>1132</v>
      </c>
      <c r="D1171" s="31" t="s">
        <v>78</v>
      </c>
      <c r="E1171" s="35" t="s">
        <v>78</v>
      </c>
      <c r="F1171" s="30" t="n">
        <v>1163</v>
      </c>
      <c r="G1171" s="30" t="n">
        <v>2838</v>
      </c>
      <c r="H1171" s="31" t="n">
        <v>2815</v>
      </c>
      <c r="I1171" s="28" t="n">
        <v>1.15</v>
      </c>
      <c r="J1171" s="50" t="n">
        <v>0</v>
      </c>
      <c r="K1171" s="35" t="n">
        <f aca="false">K846*0.25</f>
        <v>1.21</v>
      </c>
      <c r="L1171" s="35" t="n">
        <v>0</v>
      </c>
      <c r="M1171" s="3"/>
      <c r="N1171" s="4"/>
      <c r="O1171" s="4"/>
      <c r="P1171" s="4"/>
      <c r="Q1171" s="4"/>
      <c r="R1171" s="4"/>
      <c r="S1171" s="4"/>
      <c r="T1171" s="4"/>
      <c r="U1171" s="4"/>
      <c r="V1171" s="4"/>
      <c r="W1171" s="4"/>
      <c r="X1171" s="4"/>
      <c r="Y1171" s="4"/>
      <c r="Z1171" s="4"/>
      <c r="AA1171" s="4"/>
      <c r="AB1171" s="4"/>
      <c r="AC1171" s="4"/>
      <c r="AD1171" s="4"/>
      <c r="AE1171" s="4"/>
      <c r="AF1171" s="4"/>
    </row>
    <row r="1172" customFormat="false" ht="30" hidden="false" customHeight="true" outlineLevel="0" collapsed="false">
      <c r="A1172" s="38"/>
      <c r="B1172" s="20" t="n">
        <v>1067</v>
      </c>
      <c r="C1172" s="21" t="s">
        <v>1133</v>
      </c>
      <c r="D1172" s="22" t="n">
        <v>625.89</v>
      </c>
      <c r="E1172" s="23" t="n">
        <v>653.8</v>
      </c>
      <c r="F1172" s="24" t="n">
        <v>1164</v>
      </c>
      <c r="G1172" s="24" t="n">
        <v>2839</v>
      </c>
      <c r="H1172" s="25" t="n">
        <v>2815</v>
      </c>
      <c r="I1172" s="22" t="n">
        <v>14.72</v>
      </c>
      <c r="J1172" s="53" t="n">
        <v>0</v>
      </c>
      <c r="K1172" s="33" t="n">
        <f aca="false">K847*0.25</f>
        <v>15.39</v>
      </c>
      <c r="L1172" s="33" t="n">
        <v>0</v>
      </c>
      <c r="M1172" s="3"/>
      <c r="N1172" s="4"/>
      <c r="O1172" s="4"/>
      <c r="P1172" s="4"/>
      <c r="Q1172" s="4"/>
      <c r="R1172" s="4"/>
      <c r="S1172" s="4"/>
      <c r="T1172" s="4"/>
      <c r="U1172" s="4"/>
      <c r="V1172" s="4"/>
      <c r="W1172" s="4"/>
      <c r="X1172" s="4"/>
      <c r="Y1172" s="4"/>
      <c r="Z1172" s="4"/>
      <c r="AA1172" s="4"/>
      <c r="AB1172" s="4"/>
      <c r="AC1172" s="4"/>
      <c r="AD1172" s="4"/>
      <c r="AE1172" s="4"/>
      <c r="AF1172" s="4"/>
    </row>
    <row r="1173" customFormat="false" ht="30" hidden="false" customHeight="true" outlineLevel="0" collapsed="false">
      <c r="A1173" s="38"/>
      <c r="B1173" s="26" t="n">
        <v>1068</v>
      </c>
      <c r="C1173" s="27" t="s">
        <v>1134</v>
      </c>
      <c r="D1173" s="28" t="n">
        <v>1251.79</v>
      </c>
      <c r="E1173" s="29" t="n">
        <v>1307.62</v>
      </c>
      <c r="F1173" s="30" t="n">
        <v>1165</v>
      </c>
      <c r="G1173" s="30" t="n">
        <v>2840</v>
      </c>
      <c r="H1173" s="31" t="n">
        <v>2815</v>
      </c>
      <c r="I1173" s="28" t="n">
        <v>22.34</v>
      </c>
      <c r="J1173" s="50" t="n">
        <v>0</v>
      </c>
      <c r="K1173" s="35" t="n">
        <f aca="false">K848*0.25</f>
        <v>23.33</v>
      </c>
      <c r="L1173" s="35" t="n">
        <v>0</v>
      </c>
      <c r="M1173" s="3"/>
      <c r="N1173" s="4"/>
      <c r="O1173" s="4"/>
      <c r="P1173" s="4"/>
      <c r="Q1173" s="4"/>
      <c r="R1173" s="4"/>
      <c r="S1173" s="4"/>
      <c r="T1173" s="4"/>
      <c r="U1173" s="4"/>
      <c r="V1173" s="4"/>
      <c r="W1173" s="4"/>
      <c r="X1173" s="4"/>
      <c r="Y1173" s="4"/>
      <c r="Z1173" s="4"/>
      <c r="AA1173" s="4"/>
      <c r="AB1173" s="4"/>
      <c r="AC1173" s="4"/>
      <c r="AD1173" s="4"/>
      <c r="AE1173" s="4"/>
      <c r="AF1173" s="4"/>
    </row>
    <row r="1174" customFormat="false" ht="30" hidden="false" customHeight="true" outlineLevel="0" collapsed="false">
      <c r="A1174" s="38"/>
      <c r="B1174" s="20" t="n">
        <v>1069</v>
      </c>
      <c r="C1174" s="21" t="s">
        <v>1135</v>
      </c>
      <c r="D1174" s="22" t="n">
        <v>2503.58</v>
      </c>
      <c r="E1174" s="23" t="n">
        <v>2615.24</v>
      </c>
      <c r="F1174" s="24" t="n">
        <v>1166</v>
      </c>
      <c r="G1174" s="24" t="n">
        <v>2841</v>
      </c>
      <c r="H1174" s="25" t="n">
        <v>2815</v>
      </c>
      <c r="I1174" s="22" t="n">
        <v>28.51</v>
      </c>
      <c r="J1174" s="53" t="n">
        <v>0</v>
      </c>
      <c r="K1174" s="33" t="n">
        <f aca="false">K849*0.25</f>
        <v>29.7825</v>
      </c>
      <c r="L1174" s="33" t="n">
        <v>0</v>
      </c>
      <c r="M1174" s="3"/>
      <c r="N1174" s="4"/>
      <c r="O1174" s="4"/>
      <c r="P1174" s="4"/>
      <c r="Q1174" s="4"/>
      <c r="R1174" s="4"/>
      <c r="S1174" s="4"/>
      <c r="T1174" s="4"/>
      <c r="U1174" s="4"/>
      <c r="V1174" s="4"/>
      <c r="W1174" s="4"/>
      <c r="X1174" s="4"/>
      <c r="Y1174" s="4"/>
      <c r="Z1174" s="4"/>
      <c r="AA1174" s="4"/>
      <c r="AB1174" s="4"/>
      <c r="AC1174" s="4"/>
      <c r="AD1174" s="4"/>
      <c r="AE1174" s="4"/>
      <c r="AF1174" s="4"/>
    </row>
    <row r="1175" customFormat="false" ht="30" hidden="false" customHeight="true" outlineLevel="0" collapsed="false">
      <c r="A1175" s="38"/>
      <c r="B1175" s="26" t="n">
        <v>1070</v>
      </c>
      <c r="C1175" s="27" t="s">
        <v>1136</v>
      </c>
      <c r="D1175" s="28" t="n">
        <v>5007.15</v>
      </c>
      <c r="E1175" s="29" t="n">
        <v>5230.47</v>
      </c>
      <c r="F1175" s="30" t="n">
        <v>1167</v>
      </c>
      <c r="G1175" s="30" t="n">
        <v>2842</v>
      </c>
      <c r="H1175" s="31" t="n">
        <v>2815</v>
      </c>
      <c r="I1175" s="28" t="n">
        <v>41.35</v>
      </c>
      <c r="J1175" s="50" t="n">
        <v>0</v>
      </c>
      <c r="K1175" s="35" t="n">
        <f aca="false">K850*0.25</f>
        <v>43.19</v>
      </c>
      <c r="L1175" s="35" t="n">
        <v>0</v>
      </c>
      <c r="M1175" s="3"/>
      <c r="N1175" s="4"/>
      <c r="O1175" s="4"/>
      <c r="P1175" s="4"/>
      <c r="Q1175" s="4"/>
      <c r="R1175" s="4"/>
      <c r="S1175" s="4"/>
      <c r="T1175" s="4"/>
      <c r="U1175" s="4"/>
      <c r="V1175" s="4"/>
      <c r="W1175" s="4"/>
      <c r="X1175" s="4"/>
      <c r="Y1175" s="4"/>
      <c r="Z1175" s="4"/>
      <c r="AA1175" s="4"/>
      <c r="AB1175" s="4"/>
      <c r="AC1175" s="4"/>
      <c r="AD1175" s="4"/>
      <c r="AE1175" s="4"/>
      <c r="AF1175" s="4"/>
    </row>
    <row r="1176" customFormat="false" ht="30" hidden="false" customHeight="true" outlineLevel="0" collapsed="false">
      <c r="A1176" s="38"/>
      <c r="B1176" s="20" t="n">
        <v>1071</v>
      </c>
      <c r="C1176" s="21" t="s">
        <v>1137</v>
      </c>
      <c r="D1176" s="22" t="n">
        <v>10014.3</v>
      </c>
      <c r="E1176" s="23" t="n">
        <v>10460.94</v>
      </c>
      <c r="F1176" s="24" t="n">
        <v>1168</v>
      </c>
      <c r="G1176" s="24" t="n">
        <v>2843</v>
      </c>
      <c r="H1176" s="25" t="n">
        <v>2815</v>
      </c>
      <c r="I1176" s="22" t="n">
        <v>81.27</v>
      </c>
      <c r="J1176" s="53" t="n">
        <v>0</v>
      </c>
      <c r="K1176" s="33" t="n">
        <f aca="false">K851*0.25</f>
        <v>84.885</v>
      </c>
      <c r="L1176" s="33" t="n">
        <v>0</v>
      </c>
      <c r="M1176" s="3"/>
      <c r="N1176" s="4"/>
      <c r="O1176" s="4"/>
      <c r="P1176" s="4"/>
      <c r="Q1176" s="4"/>
      <c r="R1176" s="4"/>
      <c r="S1176" s="4"/>
      <c r="T1176" s="4"/>
      <c r="U1176" s="4"/>
      <c r="V1176" s="4"/>
      <c r="W1176" s="4"/>
      <c r="X1176" s="4"/>
      <c r="Y1176" s="4"/>
      <c r="Z1176" s="4"/>
      <c r="AA1176" s="4"/>
      <c r="AB1176" s="4"/>
      <c r="AC1176" s="4"/>
      <c r="AD1176" s="4"/>
      <c r="AE1176" s="4"/>
      <c r="AF1176" s="4"/>
    </row>
    <row r="1177" customFormat="false" ht="30" hidden="false" customHeight="true" outlineLevel="0" collapsed="false">
      <c r="A1177" s="38"/>
      <c r="B1177" s="26" t="n">
        <v>1072</v>
      </c>
      <c r="C1177" s="27" t="s">
        <v>1138</v>
      </c>
      <c r="D1177" s="28" t="n">
        <v>15021.47</v>
      </c>
      <c r="E1177" s="29" t="n">
        <v>15691.43</v>
      </c>
      <c r="F1177" s="30" t="n">
        <v>1169</v>
      </c>
      <c r="G1177" s="30" t="n">
        <v>2844</v>
      </c>
      <c r="H1177" s="31" t="n">
        <v>2815</v>
      </c>
      <c r="I1177" s="28" t="n">
        <v>86.96</v>
      </c>
      <c r="J1177" s="50" t="n">
        <v>0</v>
      </c>
      <c r="K1177" s="35" t="n">
        <f aca="false">K852*0.25</f>
        <v>90.8375</v>
      </c>
      <c r="L1177" s="35" t="n">
        <v>0</v>
      </c>
      <c r="M1177" s="3"/>
      <c r="N1177" s="4"/>
      <c r="O1177" s="4"/>
      <c r="P1177" s="4"/>
      <c r="Q1177" s="4"/>
      <c r="R1177" s="4"/>
      <c r="S1177" s="4"/>
      <c r="T1177" s="4"/>
      <c r="U1177" s="4"/>
      <c r="V1177" s="4"/>
      <c r="W1177" s="4"/>
      <c r="X1177" s="4"/>
      <c r="Y1177" s="4"/>
      <c r="Z1177" s="4"/>
      <c r="AA1177" s="4"/>
      <c r="AB1177" s="4"/>
      <c r="AC1177" s="4"/>
      <c r="AD1177" s="4"/>
      <c r="AE1177" s="4"/>
      <c r="AF1177" s="4"/>
    </row>
    <row r="1178" customFormat="false" ht="30" hidden="false" customHeight="true" outlineLevel="0" collapsed="false">
      <c r="A1178" s="38"/>
      <c r="B1178" s="20" t="n">
        <v>1073</v>
      </c>
      <c r="C1178" s="21" t="s">
        <v>1139</v>
      </c>
      <c r="D1178" s="22" t="n">
        <v>25035.77</v>
      </c>
      <c r="E1178" s="23" t="n">
        <v>26152.37</v>
      </c>
      <c r="F1178" s="24" t="n">
        <v>1170</v>
      </c>
      <c r="G1178" s="24" t="n">
        <v>2845</v>
      </c>
      <c r="H1178" s="25" t="n">
        <v>2815</v>
      </c>
      <c r="I1178" s="22" t="n">
        <v>110.72</v>
      </c>
      <c r="J1178" s="53" t="n">
        <v>0</v>
      </c>
      <c r="K1178" s="33" t="n">
        <f aca="false">K853*0.25</f>
        <v>115.66</v>
      </c>
      <c r="L1178" s="33" t="n">
        <v>0</v>
      </c>
      <c r="M1178" s="3"/>
      <c r="N1178" s="4"/>
      <c r="O1178" s="4"/>
      <c r="P1178" s="4"/>
      <c r="Q1178" s="4"/>
      <c r="R1178" s="4"/>
      <c r="S1178" s="4"/>
      <c r="T1178" s="4"/>
      <c r="U1178" s="4"/>
      <c r="V1178" s="4"/>
      <c r="W1178" s="4"/>
      <c r="X1178" s="4"/>
      <c r="Y1178" s="4"/>
      <c r="Z1178" s="4"/>
      <c r="AA1178" s="4"/>
      <c r="AB1178" s="4"/>
      <c r="AC1178" s="4"/>
      <c r="AD1178" s="4"/>
      <c r="AE1178" s="4"/>
      <c r="AF1178" s="4"/>
    </row>
    <row r="1179" customFormat="false" ht="30" hidden="false" customHeight="true" outlineLevel="0" collapsed="false">
      <c r="A1179" s="38"/>
      <c r="B1179" s="26" t="n">
        <v>1074</v>
      </c>
      <c r="C1179" s="27" t="s">
        <v>1140</v>
      </c>
      <c r="D1179" s="28" t="n">
        <v>37553.65</v>
      </c>
      <c r="E1179" s="29" t="n">
        <v>39228.54</v>
      </c>
      <c r="F1179" s="30" t="n">
        <v>1171</v>
      </c>
      <c r="G1179" s="30" t="n">
        <v>2846</v>
      </c>
      <c r="H1179" s="31" t="n">
        <v>2815</v>
      </c>
      <c r="I1179" s="28" t="n">
        <v>140.19</v>
      </c>
      <c r="J1179" s="50" t="n">
        <v>0</v>
      </c>
      <c r="K1179" s="35" t="n">
        <f aca="false">K854*0.25</f>
        <v>146.44</v>
      </c>
      <c r="L1179" s="35" t="n">
        <v>0</v>
      </c>
      <c r="M1179" s="3"/>
      <c r="N1179" s="4"/>
      <c r="O1179" s="4"/>
      <c r="P1179" s="4"/>
      <c r="Q1179" s="4"/>
      <c r="R1179" s="4"/>
      <c r="S1179" s="4"/>
      <c r="T1179" s="4"/>
      <c r="U1179" s="4"/>
      <c r="V1179" s="4"/>
      <c r="W1179" s="4"/>
      <c r="X1179" s="4"/>
      <c r="Y1179" s="4"/>
      <c r="Z1179" s="4"/>
      <c r="AA1179" s="4"/>
      <c r="AB1179" s="4"/>
      <c r="AC1179" s="4"/>
      <c r="AD1179" s="4"/>
      <c r="AE1179" s="4"/>
      <c r="AF1179" s="4"/>
    </row>
    <row r="1180" customFormat="false" ht="30" hidden="false" customHeight="true" outlineLevel="0" collapsed="false">
      <c r="A1180" s="38"/>
      <c r="B1180" s="20" t="n">
        <v>1075</v>
      </c>
      <c r="C1180" s="21" t="s">
        <v>1141</v>
      </c>
      <c r="D1180" s="22" t="n">
        <v>50071.55</v>
      </c>
      <c r="E1180" s="23" t="n">
        <v>52304.74</v>
      </c>
      <c r="F1180" s="24" t="n">
        <v>1172</v>
      </c>
      <c r="G1180" s="24" t="n">
        <v>2847</v>
      </c>
      <c r="H1180" s="25" t="n">
        <v>2815</v>
      </c>
      <c r="I1180" s="22" t="n">
        <v>185.81</v>
      </c>
      <c r="J1180" s="53" t="n">
        <v>0</v>
      </c>
      <c r="K1180" s="33" t="n">
        <f aca="false">K855*0.25</f>
        <v>194.0925</v>
      </c>
      <c r="L1180" s="33" t="n">
        <v>0</v>
      </c>
      <c r="M1180" s="3"/>
      <c r="N1180" s="4"/>
      <c r="O1180" s="4"/>
      <c r="P1180" s="4"/>
      <c r="Q1180" s="4"/>
      <c r="R1180" s="4"/>
      <c r="S1180" s="4"/>
      <c r="T1180" s="4"/>
      <c r="U1180" s="4"/>
      <c r="V1180" s="4"/>
      <c r="W1180" s="4"/>
      <c r="X1180" s="4"/>
      <c r="Y1180" s="4"/>
      <c r="Z1180" s="4"/>
      <c r="AA1180" s="4"/>
      <c r="AB1180" s="4"/>
      <c r="AC1180" s="4"/>
      <c r="AD1180" s="4"/>
      <c r="AE1180" s="4"/>
      <c r="AF1180" s="4"/>
    </row>
    <row r="1181" customFormat="false" ht="30" hidden="false" customHeight="true" outlineLevel="0" collapsed="false">
      <c r="A1181" s="38"/>
      <c r="B1181" s="26" t="n">
        <v>1076</v>
      </c>
      <c r="C1181" s="27" t="s">
        <v>1142</v>
      </c>
      <c r="D1181" s="28" t="n">
        <v>62589.43</v>
      </c>
      <c r="E1181" s="29" t="n">
        <v>65380.92</v>
      </c>
      <c r="F1181" s="30" t="n">
        <v>1173</v>
      </c>
      <c r="G1181" s="30" t="n">
        <v>2848</v>
      </c>
      <c r="H1181" s="31" t="n">
        <v>2815</v>
      </c>
      <c r="I1181" s="28" t="n">
        <v>220.97</v>
      </c>
      <c r="J1181" s="50" t="n">
        <v>0</v>
      </c>
      <c r="K1181" s="35" t="n">
        <f aca="false">K856*0.25</f>
        <v>230.8225</v>
      </c>
      <c r="L1181" s="35" t="n">
        <v>0</v>
      </c>
      <c r="M1181" s="3"/>
      <c r="N1181" s="4"/>
      <c r="O1181" s="4"/>
      <c r="P1181" s="4"/>
      <c r="Q1181" s="4"/>
      <c r="R1181" s="4"/>
      <c r="S1181" s="4"/>
      <c r="T1181" s="4"/>
      <c r="U1181" s="4"/>
      <c r="V1181" s="4"/>
      <c r="W1181" s="4"/>
      <c r="X1181" s="4"/>
      <c r="Y1181" s="4"/>
      <c r="Z1181" s="4"/>
      <c r="AA1181" s="4"/>
      <c r="AB1181" s="4"/>
      <c r="AC1181" s="4"/>
      <c r="AD1181" s="4"/>
      <c r="AE1181" s="4"/>
      <c r="AF1181" s="4"/>
    </row>
    <row r="1182" customFormat="false" ht="30" hidden="false" customHeight="true" outlineLevel="0" collapsed="false">
      <c r="A1182" s="38"/>
      <c r="B1182" s="20" t="n">
        <v>1077</v>
      </c>
      <c r="C1182" s="21" t="s">
        <v>1143</v>
      </c>
      <c r="D1182" s="22" t="n">
        <v>100143.09</v>
      </c>
      <c r="E1182" s="23" t="n">
        <v>104609.47</v>
      </c>
      <c r="F1182" s="24" t="n">
        <v>1174</v>
      </c>
      <c r="G1182" s="24" t="n">
        <v>2849</v>
      </c>
      <c r="H1182" s="25" t="n">
        <v>2815</v>
      </c>
      <c r="I1182" s="22" t="n">
        <v>309.84</v>
      </c>
      <c r="J1182" s="53" t="n">
        <v>0</v>
      </c>
      <c r="K1182" s="33" t="n">
        <f aca="false">K857*0.25</f>
        <v>323.65</v>
      </c>
      <c r="L1182" s="33" t="n">
        <v>0</v>
      </c>
      <c r="M1182" s="3"/>
      <c r="N1182" s="4"/>
      <c r="O1182" s="4"/>
      <c r="P1182" s="4"/>
      <c r="Q1182" s="4"/>
      <c r="R1182" s="4"/>
      <c r="S1182" s="4"/>
      <c r="T1182" s="4"/>
      <c r="U1182" s="4"/>
      <c r="V1182" s="4"/>
      <c r="W1182" s="4"/>
      <c r="X1182" s="4"/>
      <c r="Y1182" s="4"/>
      <c r="Z1182" s="4"/>
      <c r="AA1182" s="4"/>
      <c r="AB1182" s="4"/>
      <c r="AC1182" s="4"/>
      <c r="AD1182" s="4"/>
      <c r="AE1182" s="4"/>
      <c r="AF1182" s="4"/>
    </row>
    <row r="1183" customFormat="false" ht="30" hidden="false" customHeight="true" outlineLevel="0" collapsed="false">
      <c r="A1183" s="38"/>
      <c r="B1183" s="26" t="n">
        <v>1078</v>
      </c>
      <c r="C1183" s="27" t="s">
        <v>1144</v>
      </c>
      <c r="D1183" s="28" t="n">
        <v>150214.64</v>
      </c>
      <c r="E1183" s="29" t="n">
        <v>156914.21</v>
      </c>
      <c r="F1183" s="30" t="n">
        <v>1175</v>
      </c>
      <c r="G1183" s="30" t="n">
        <v>2850</v>
      </c>
      <c r="H1183" s="31" t="n">
        <v>2815</v>
      </c>
      <c r="I1183" s="28" t="n">
        <v>465.69</v>
      </c>
      <c r="J1183" s="50" t="n">
        <v>0</v>
      </c>
      <c r="K1183" s="35" t="n">
        <f aca="false">K858*0.25</f>
        <v>486.47</v>
      </c>
      <c r="L1183" s="35" t="n">
        <v>0</v>
      </c>
      <c r="M1183" s="3"/>
      <c r="N1183" s="4"/>
      <c r="O1183" s="4"/>
      <c r="P1183" s="4"/>
      <c r="Q1183" s="4"/>
      <c r="R1183" s="4"/>
      <c r="S1183" s="4"/>
      <c r="T1183" s="4"/>
      <c r="U1183" s="4"/>
      <c r="V1183" s="4"/>
      <c r="W1183" s="4"/>
      <c r="X1183" s="4"/>
      <c r="Y1183" s="4"/>
      <c r="Z1183" s="4"/>
      <c r="AA1183" s="4"/>
      <c r="AB1183" s="4"/>
      <c r="AC1183" s="4"/>
      <c r="AD1183" s="4"/>
      <c r="AE1183" s="4"/>
      <c r="AF1183" s="4"/>
    </row>
    <row r="1184" customFormat="false" ht="30" hidden="false" customHeight="true" outlineLevel="0" collapsed="false">
      <c r="A1184" s="38"/>
      <c r="B1184" s="20" t="n">
        <v>1079</v>
      </c>
      <c r="C1184" s="21" t="s">
        <v>1145</v>
      </c>
      <c r="D1184" s="22" t="n">
        <v>250357.73</v>
      </c>
      <c r="E1184" s="23" t="n">
        <v>261523.68</v>
      </c>
      <c r="F1184" s="24" t="n">
        <v>1176</v>
      </c>
      <c r="G1184" s="24" t="n">
        <v>2851</v>
      </c>
      <c r="H1184" s="25" t="n">
        <v>2815</v>
      </c>
      <c r="I1184" s="22" t="n">
        <v>627.28</v>
      </c>
      <c r="J1184" s="53" t="n">
        <v>0</v>
      </c>
      <c r="K1184" s="33" t="n">
        <f aca="false">K859*0.25</f>
        <v>655.245</v>
      </c>
      <c r="L1184" s="33" t="n">
        <v>0</v>
      </c>
      <c r="M1184" s="3"/>
      <c r="N1184" s="4"/>
      <c r="O1184" s="4"/>
      <c r="P1184" s="4"/>
      <c r="Q1184" s="4"/>
      <c r="R1184" s="4"/>
      <c r="S1184" s="4"/>
      <c r="T1184" s="4"/>
      <c r="U1184" s="4"/>
      <c r="V1184" s="4"/>
      <c r="W1184" s="4"/>
      <c r="X1184" s="4"/>
      <c r="Y1184" s="4"/>
      <c r="Z1184" s="4"/>
      <c r="AA1184" s="4"/>
      <c r="AB1184" s="4"/>
      <c r="AC1184" s="4"/>
      <c r="AD1184" s="4"/>
      <c r="AE1184" s="4"/>
      <c r="AF1184" s="4"/>
    </row>
    <row r="1185" customFormat="false" ht="30" hidden="false" customHeight="true" outlineLevel="0" collapsed="false">
      <c r="A1185" s="38"/>
      <c r="B1185" s="26" t="n">
        <v>1080</v>
      </c>
      <c r="C1185" s="27" t="s">
        <v>1146</v>
      </c>
      <c r="D1185" s="28" t="n">
        <v>375536.58</v>
      </c>
      <c r="E1185" s="29" t="n">
        <v>392285.51</v>
      </c>
      <c r="F1185" s="30" t="n">
        <v>1177</v>
      </c>
      <c r="G1185" s="30" t="n">
        <v>2852</v>
      </c>
      <c r="H1185" s="31" t="n">
        <v>2815</v>
      </c>
      <c r="I1185" s="28" t="n">
        <v>823.53</v>
      </c>
      <c r="J1185" s="50" t="n">
        <v>0</v>
      </c>
      <c r="K1185" s="35" t="n">
        <f aca="false">K860*0.25</f>
        <v>860.26</v>
      </c>
      <c r="L1185" s="35" t="n">
        <v>0</v>
      </c>
      <c r="M1185" s="3"/>
      <c r="N1185" s="4"/>
      <c r="O1185" s="4"/>
      <c r="P1185" s="4"/>
      <c r="Q1185" s="4"/>
      <c r="R1185" s="4"/>
      <c r="S1185" s="4"/>
      <c r="T1185" s="4"/>
      <c r="U1185" s="4"/>
      <c r="V1185" s="4"/>
      <c r="W1185" s="4"/>
      <c r="X1185" s="4"/>
      <c r="Y1185" s="4"/>
      <c r="Z1185" s="4"/>
      <c r="AA1185" s="4"/>
      <c r="AB1185" s="4"/>
      <c r="AC1185" s="4"/>
      <c r="AD1185" s="4"/>
      <c r="AE1185" s="4"/>
      <c r="AF1185" s="4"/>
    </row>
    <row r="1186" customFormat="false" ht="30" hidden="false" customHeight="true" outlineLevel="0" collapsed="false">
      <c r="A1186" s="38"/>
      <c r="B1186" s="20" t="n">
        <v>1081</v>
      </c>
      <c r="C1186" s="21" t="s">
        <v>1147</v>
      </c>
      <c r="D1186" s="22" t="n">
        <v>500715.44</v>
      </c>
      <c r="E1186" s="23" t="n">
        <v>523047.35</v>
      </c>
      <c r="F1186" s="24" t="n">
        <v>1178</v>
      </c>
      <c r="G1186" s="24" t="n">
        <v>2853</v>
      </c>
      <c r="H1186" s="25" t="n">
        <v>2815</v>
      </c>
      <c r="I1186" s="22" t="n">
        <v>970.37</v>
      </c>
      <c r="J1186" s="53" t="n">
        <v>0</v>
      </c>
      <c r="K1186" s="33" t="n">
        <f aca="false">K861*0.25</f>
        <v>1013.6475</v>
      </c>
      <c r="L1186" s="33" t="n">
        <v>0</v>
      </c>
      <c r="M1186" s="3"/>
      <c r="N1186" s="4"/>
      <c r="O1186" s="4"/>
      <c r="P1186" s="4"/>
      <c r="Q1186" s="4"/>
      <c r="R1186" s="4"/>
      <c r="S1186" s="4"/>
      <c r="T1186" s="4"/>
      <c r="U1186" s="4"/>
      <c r="V1186" s="4"/>
      <c r="W1186" s="4"/>
      <c r="X1186" s="4"/>
      <c r="Y1186" s="4"/>
      <c r="Z1186" s="4"/>
      <c r="AA1186" s="4"/>
      <c r="AB1186" s="4"/>
      <c r="AC1186" s="4"/>
      <c r="AD1186" s="4"/>
      <c r="AE1186" s="4"/>
      <c r="AF1186" s="4"/>
    </row>
    <row r="1187" customFormat="false" ht="30" hidden="false" customHeight="true" outlineLevel="0" collapsed="false">
      <c r="A1187" s="38"/>
      <c r="B1187" s="26" t="n">
        <v>1082</v>
      </c>
      <c r="C1187" s="27" t="s">
        <v>1148</v>
      </c>
      <c r="D1187" s="28" t="n">
        <v>751073.17</v>
      </c>
      <c r="E1187" s="29" t="n">
        <v>784571.03</v>
      </c>
      <c r="F1187" s="30" t="n">
        <v>1622</v>
      </c>
      <c r="G1187" s="30" t="n">
        <v>2854</v>
      </c>
      <c r="H1187" s="31" t="n">
        <v>2815</v>
      </c>
      <c r="I1187" s="28" t="n">
        <v>1164.73</v>
      </c>
      <c r="J1187" s="50" t="n">
        <v>0</v>
      </c>
      <c r="K1187" s="35" t="n">
        <f aca="false">K862*0.25</f>
        <v>1216.675</v>
      </c>
      <c r="L1187" s="35" t="n">
        <v>0</v>
      </c>
      <c r="M1187" s="3"/>
      <c r="N1187" s="4"/>
      <c r="O1187" s="4"/>
      <c r="P1187" s="4"/>
      <c r="Q1187" s="4"/>
      <c r="R1187" s="4"/>
      <c r="S1187" s="4"/>
      <c r="T1187" s="4"/>
      <c r="U1187" s="4"/>
      <c r="V1187" s="4"/>
      <c r="W1187" s="4"/>
      <c r="X1187" s="4"/>
      <c r="Y1187" s="4"/>
      <c r="Z1187" s="4"/>
      <c r="AA1187" s="4"/>
      <c r="AB1187" s="4"/>
      <c r="AC1187" s="4"/>
      <c r="AD1187" s="4"/>
      <c r="AE1187" s="4"/>
      <c r="AF1187" s="4"/>
    </row>
    <row r="1188" customFormat="false" ht="30" hidden="false" customHeight="true" outlineLevel="0" collapsed="false">
      <c r="A1188" s="38"/>
      <c r="B1188" s="20" t="n">
        <v>1083</v>
      </c>
      <c r="C1188" s="21" t="s">
        <v>1149</v>
      </c>
      <c r="D1188" s="22" t="n">
        <v>1126609.75</v>
      </c>
      <c r="E1188" s="23" t="n">
        <v>1176856.54</v>
      </c>
      <c r="F1188" s="24" t="n">
        <v>1623</v>
      </c>
      <c r="G1188" s="24" t="n">
        <v>2855</v>
      </c>
      <c r="H1188" s="25" t="n">
        <v>2815</v>
      </c>
      <c r="I1188" s="22" t="n">
        <v>1395.68</v>
      </c>
      <c r="J1188" s="53" t="n">
        <v>0</v>
      </c>
      <c r="K1188" s="33" t="n">
        <f aca="false">K863*0.25</f>
        <v>1457.925</v>
      </c>
      <c r="L1188" s="33" t="n">
        <v>0</v>
      </c>
      <c r="M1188" s="3"/>
      <c r="N1188" s="4"/>
      <c r="O1188" s="4"/>
      <c r="P1188" s="4"/>
      <c r="Q1188" s="4"/>
      <c r="R1188" s="4"/>
      <c r="S1188" s="4"/>
      <c r="T1188" s="4"/>
      <c r="U1188" s="4"/>
      <c r="V1188" s="4"/>
      <c r="W1188" s="4"/>
      <c r="X1188" s="4"/>
      <c r="Y1188" s="4"/>
      <c r="Z1188" s="4"/>
      <c r="AA1188" s="4"/>
      <c r="AB1188" s="4"/>
      <c r="AC1188" s="4"/>
      <c r="AD1188" s="4"/>
      <c r="AE1188" s="4"/>
      <c r="AF1188" s="4"/>
    </row>
    <row r="1189" customFormat="false" ht="30" hidden="false" customHeight="true" outlineLevel="0" collapsed="false">
      <c r="A1189" s="38"/>
      <c r="B1189" s="26" t="n">
        <v>1084</v>
      </c>
      <c r="C1189" s="27" t="s">
        <v>1150</v>
      </c>
      <c r="D1189" s="28" t="n">
        <v>1502146.34</v>
      </c>
      <c r="E1189" s="29" t="n">
        <v>1569142.07</v>
      </c>
      <c r="F1189" s="30" t="n">
        <v>1624</v>
      </c>
      <c r="G1189" s="30" t="n">
        <v>2856</v>
      </c>
      <c r="H1189" s="31" t="n">
        <v>2815</v>
      </c>
      <c r="I1189" s="28" t="n">
        <v>1622.83</v>
      </c>
      <c r="J1189" s="50" t="n">
        <v>0</v>
      </c>
      <c r="K1189" s="35" t="n">
        <f aca="false">K864*0.25</f>
        <v>1695.2025</v>
      </c>
      <c r="L1189" s="35" t="n">
        <v>0</v>
      </c>
      <c r="M1189" s="3"/>
      <c r="N1189" s="4"/>
      <c r="O1189" s="4"/>
      <c r="P1189" s="4"/>
      <c r="Q1189" s="4"/>
      <c r="R1189" s="4"/>
      <c r="S1189" s="4"/>
      <c r="T1189" s="4"/>
      <c r="U1189" s="4"/>
      <c r="V1189" s="4"/>
      <c r="W1189" s="4"/>
      <c r="X1189" s="4"/>
      <c r="Y1189" s="4"/>
      <c r="Z1189" s="4"/>
      <c r="AA1189" s="4"/>
      <c r="AB1189" s="4"/>
      <c r="AC1189" s="4"/>
      <c r="AD1189" s="4"/>
      <c r="AE1189" s="4"/>
      <c r="AF1189" s="4"/>
    </row>
    <row r="1190" customFormat="false" ht="30" hidden="false" customHeight="true" outlineLevel="0" collapsed="false">
      <c r="A1190" s="38"/>
      <c r="B1190" s="20" t="n">
        <v>1085</v>
      </c>
      <c r="C1190" s="21" t="s">
        <v>1151</v>
      </c>
      <c r="D1190" s="22" t="n">
        <v>1502146.34</v>
      </c>
      <c r="E1190" s="23" t="n">
        <v>1569142.07</v>
      </c>
      <c r="F1190" s="24" t="n">
        <v>1625</v>
      </c>
      <c r="G1190" s="24" t="n">
        <v>2857</v>
      </c>
      <c r="H1190" s="25" t="n">
        <v>2815</v>
      </c>
      <c r="I1190" s="22" t="n">
        <v>1772.77</v>
      </c>
      <c r="J1190" s="53" t="n">
        <v>0</v>
      </c>
      <c r="K1190" s="33" t="n">
        <f aca="false">K865*0.25</f>
        <v>1851.8325</v>
      </c>
      <c r="L1190" s="33" t="n">
        <v>0</v>
      </c>
      <c r="M1190" s="3"/>
      <c r="N1190" s="4"/>
      <c r="O1190" s="4"/>
      <c r="P1190" s="4"/>
      <c r="Q1190" s="4"/>
      <c r="R1190" s="4"/>
      <c r="S1190" s="4"/>
      <c r="T1190" s="4"/>
      <c r="U1190" s="4"/>
      <c r="V1190" s="4"/>
      <c r="W1190" s="4"/>
      <c r="X1190" s="4"/>
      <c r="Y1190" s="4"/>
      <c r="Z1190" s="4"/>
      <c r="AA1190" s="4"/>
      <c r="AB1190" s="4"/>
      <c r="AC1190" s="4"/>
      <c r="AD1190" s="4"/>
      <c r="AE1190" s="4"/>
      <c r="AF1190" s="4"/>
    </row>
    <row r="1191" customFormat="false" ht="30" hidden="false" customHeight="true" outlineLevel="0" collapsed="false">
      <c r="A1191" s="38"/>
      <c r="B1191" s="26" t="n">
        <v>1086</v>
      </c>
      <c r="C1191" s="27" t="s">
        <v>1152</v>
      </c>
      <c r="D1191" s="31" t="s">
        <v>78</v>
      </c>
      <c r="E1191" s="35" t="s">
        <v>78</v>
      </c>
      <c r="F1191" s="30" t="n">
        <v>1180</v>
      </c>
      <c r="G1191" s="30" t="n">
        <v>2858</v>
      </c>
      <c r="H1191" s="31" t="n">
        <v>2815</v>
      </c>
      <c r="I1191" s="28" t="n">
        <v>91.04</v>
      </c>
      <c r="J1191" s="50" t="n">
        <v>0</v>
      </c>
      <c r="K1191" s="35" t="n">
        <f aca="false">K866*0.25</f>
        <v>95.1025</v>
      </c>
      <c r="L1191" s="35" t="n">
        <v>0</v>
      </c>
      <c r="M1191" s="3"/>
      <c r="N1191" s="4"/>
      <c r="O1191" s="4"/>
      <c r="P1191" s="4"/>
      <c r="Q1191" s="4"/>
      <c r="R1191" s="4"/>
      <c r="S1191" s="4"/>
      <c r="T1191" s="4"/>
      <c r="U1191" s="4"/>
      <c r="V1191" s="4"/>
      <c r="W1191" s="4"/>
      <c r="X1191" s="4"/>
      <c r="Y1191" s="4"/>
      <c r="Z1191" s="4"/>
      <c r="AA1191" s="4"/>
      <c r="AB1191" s="4"/>
      <c r="AC1191" s="4"/>
      <c r="AD1191" s="4"/>
      <c r="AE1191" s="4"/>
      <c r="AF1191" s="4"/>
    </row>
    <row r="1192" customFormat="false" ht="30" hidden="false" customHeight="true" outlineLevel="0" collapsed="false">
      <c r="A1192" s="38"/>
      <c r="B1192" s="20" t="n">
        <v>1087</v>
      </c>
      <c r="C1192" s="21" t="s">
        <v>1153</v>
      </c>
      <c r="D1192" s="25" t="s">
        <v>78</v>
      </c>
      <c r="E1192" s="33" t="s">
        <v>78</v>
      </c>
      <c r="F1192" s="24" t="n">
        <v>1181</v>
      </c>
      <c r="G1192" s="24" t="n">
        <v>2859</v>
      </c>
      <c r="H1192" s="25" t="n">
        <v>2815</v>
      </c>
      <c r="I1192" s="22" t="n">
        <v>1.77</v>
      </c>
      <c r="J1192" s="53" t="n">
        <v>0</v>
      </c>
      <c r="K1192" s="33" t="n">
        <f aca="false">K867*0.25</f>
        <v>1.8575</v>
      </c>
      <c r="L1192" s="33" t="n">
        <v>0</v>
      </c>
      <c r="M1192" s="3"/>
      <c r="N1192" s="4"/>
      <c r="O1192" s="4"/>
      <c r="P1192" s="4"/>
      <c r="Q1192" s="4"/>
      <c r="R1192" s="4"/>
      <c r="S1192" s="4"/>
      <c r="T1192" s="4"/>
      <c r="U1192" s="4"/>
      <c r="V1192" s="4"/>
      <c r="W1192" s="4"/>
      <c r="X1192" s="4"/>
      <c r="Y1192" s="4"/>
      <c r="Z1192" s="4"/>
      <c r="AA1192" s="4"/>
      <c r="AB1192" s="4"/>
      <c r="AC1192" s="4"/>
      <c r="AD1192" s="4"/>
      <c r="AE1192" s="4"/>
      <c r="AF1192" s="4"/>
    </row>
    <row r="1193" customFormat="false" ht="30" hidden="false" customHeight="true" outlineLevel="0" collapsed="false">
      <c r="A1193" s="38"/>
      <c r="B1193" s="26" t="n">
        <v>1088</v>
      </c>
      <c r="C1193" s="27" t="s">
        <v>1154</v>
      </c>
      <c r="D1193" s="31" t="s">
        <v>78</v>
      </c>
      <c r="E1193" s="35" t="s">
        <v>78</v>
      </c>
      <c r="F1193" s="30" t="n">
        <v>1198</v>
      </c>
      <c r="G1193" s="30" t="n">
        <v>2860</v>
      </c>
      <c r="H1193" s="31" t="n">
        <v>2815</v>
      </c>
      <c r="I1193" s="28" t="n">
        <v>10.66</v>
      </c>
      <c r="J1193" s="50" t="n">
        <v>0</v>
      </c>
      <c r="K1193" s="35" t="n">
        <f aca="false">K824*0.25</f>
        <v>11.1325</v>
      </c>
      <c r="L1193" s="35" t="n">
        <v>0</v>
      </c>
      <c r="M1193" s="3"/>
      <c r="N1193" s="4"/>
      <c r="O1193" s="4"/>
      <c r="P1193" s="4"/>
      <c r="Q1193" s="4"/>
      <c r="R1193" s="4"/>
      <c r="S1193" s="4"/>
      <c r="T1193" s="4"/>
      <c r="U1193" s="4"/>
      <c r="V1193" s="4"/>
      <c r="W1193" s="4"/>
      <c r="X1193" s="4"/>
      <c r="Y1193" s="4"/>
      <c r="Z1193" s="4"/>
      <c r="AA1193" s="4"/>
      <c r="AB1193" s="4"/>
      <c r="AC1193" s="4"/>
      <c r="AD1193" s="4"/>
      <c r="AE1193" s="4"/>
      <c r="AF1193" s="4"/>
    </row>
    <row r="1194" customFormat="false" ht="15" hidden="false" customHeight="true" outlineLevel="0" collapsed="false">
      <c r="A1194" s="38"/>
      <c r="B1194" s="20" t="n">
        <v>1089</v>
      </c>
      <c r="C1194" s="21" t="s">
        <v>1155</v>
      </c>
      <c r="D1194" s="22" t="n">
        <v>625.89</v>
      </c>
      <c r="E1194" s="23" t="n">
        <v>653.8</v>
      </c>
      <c r="F1194" s="24" t="n">
        <v>1182</v>
      </c>
      <c r="G1194" s="24" t="n">
        <v>2861</v>
      </c>
      <c r="H1194" s="25" t="n">
        <v>2815</v>
      </c>
      <c r="I1194" s="22" t="n">
        <v>10.66</v>
      </c>
      <c r="J1194" s="53" t="n">
        <v>0</v>
      </c>
      <c r="K1194" s="33" t="n">
        <f aca="false">K825*0.25</f>
        <v>11.1325</v>
      </c>
      <c r="L1194" s="33" t="n">
        <v>0</v>
      </c>
      <c r="M1194" s="3"/>
      <c r="N1194" s="4"/>
      <c r="O1194" s="4"/>
      <c r="P1194" s="4"/>
      <c r="Q1194" s="4"/>
      <c r="R1194" s="4"/>
      <c r="S1194" s="4"/>
      <c r="T1194" s="4"/>
      <c r="U1194" s="4"/>
      <c r="V1194" s="4"/>
      <c r="W1194" s="4"/>
      <c r="X1194" s="4"/>
      <c r="Y1194" s="4"/>
      <c r="Z1194" s="4"/>
      <c r="AA1194" s="4"/>
      <c r="AB1194" s="4"/>
      <c r="AC1194" s="4"/>
      <c r="AD1194" s="4"/>
      <c r="AE1194" s="4"/>
      <c r="AF1194" s="4"/>
    </row>
    <row r="1195" customFormat="false" ht="15" hidden="false" customHeight="true" outlineLevel="0" collapsed="false">
      <c r="A1195" s="38"/>
      <c r="B1195" s="26" t="n">
        <v>1090</v>
      </c>
      <c r="C1195" s="27" t="s">
        <v>1156</v>
      </c>
      <c r="D1195" s="28" t="n">
        <v>1251.79</v>
      </c>
      <c r="E1195" s="29" t="n">
        <v>1307.62</v>
      </c>
      <c r="F1195" s="30" t="n">
        <v>1183</v>
      </c>
      <c r="G1195" s="30" t="n">
        <v>2862</v>
      </c>
      <c r="H1195" s="31" t="n">
        <v>2815</v>
      </c>
      <c r="I1195" s="28" t="n">
        <v>10.66</v>
      </c>
      <c r="J1195" s="50" t="n">
        <v>0</v>
      </c>
      <c r="K1195" s="35" t="n">
        <f aca="false">K826*0.25</f>
        <v>11.1325</v>
      </c>
      <c r="L1195" s="35" t="n">
        <v>0</v>
      </c>
      <c r="M1195" s="3"/>
      <c r="N1195" s="4"/>
      <c r="O1195" s="4"/>
      <c r="P1195" s="4"/>
      <c r="Q1195" s="4"/>
      <c r="R1195" s="4"/>
      <c r="S1195" s="4"/>
      <c r="T1195" s="4"/>
      <c r="U1195" s="4"/>
      <c r="V1195" s="4"/>
      <c r="W1195" s="4"/>
      <c r="X1195" s="4"/>
      <c r="Y1195" s="4"/>
      <c r="Z1195" s="4"/>
      <c r="AA1195" s="4"/>
      <c r="AB1195" s="4"/>
      <c r="AC1195" s="4"/>
      <c r="AD1195" s="4"/>
      <c r="AE1195" s="4"/>
      <c r="AF1195" s="4"/>
    </row>
    <row r="1196" customFormat="false" ht="15" hidden="false" customHeight="true" outlineLevel="0" collapsed="false">
      <c r="A1196" s="38"/>
      <c r="B1196" s="20" t="n">
        <v>1091</v>
      </c>
      <c r="C1196" s="21" t="s">
        <v>1157</v>
      </c>
      <c r="D1196" s="22" t="n">
        <v>2503.58</v>
      </c>
      <c r="E1196" s="23" t="n">
        <v>2615.24</v>
      </c>
      <c r="F1196" s="24" t="n">
        <v>1184</v>
      </c>
      <c r="G1196" s="24" t="n">
        <v>2863</v>
      </c>
      <c r="H1196" s="25" t="n">
        <v>2815</v>
      </c>
      <c r="I1196" s="22" t="n">
        <v>10.66</v>
      </c>
      <c r="J1196" s="53" t="n">
        <v>0</v>
      </c>
      <c r="K1196" s="33" t="n">
        <f aca="false">K827*0.25</f>
        <v>11.1325</v>
      </c>
      <c r="L1196" s="33" t="n">
        <v>0</v>
      </c>
      <c r="M1196" s="3"/>
      <c r="N1196" s="4"/>
      <c r="O1196" s="4"/>
      <c r="P1196" s="4"/>
      <c r="Q1196" s="4"/>
      <c r="R1196" s="4"/>
      <c r="S1196" s="4"/>
      <c r="T1196" s="4"/>
      <c r="U1196" s="4"/>
      <c r="V1196" s="4"/>
      <c r="W1196" s="4"/>
      <c r="X1196" s="4"/>
      <c r="Y1196" s="4"/>
      <c r="Z1196" s="4"/>
      <c r="AA1196" s="4"/>
      <c r="AB1196" s="4"/>
      <c r="AC1196" s="4"/>
      <c r="AD1196" s="4"/>
      <c r="AE1196" s="4"/>
      <c r="AF1196" s="4"/>
    </row>
    <row r="1197" customFormat="false" ht="15" hidden="false" customHeight="true" outlineLevel="0" collapsed="false">
      <c r="A1197" s="38"/>
      <c r="B1197" s="26" t="n">
        <v>1092</v>
      </c>
      <c r="C1197" s="27" t="s">
        <v>1158</v>
      </c>
      <c r="D1197" s="28" t="n">
        <v>5007.15</v>
      </c>
      <c r="E1197" s="29" t="n">
        <v>5230.47</v>
      </c>
      <c r="F1197" s="30" t="n">
        <v>1185</v>
      </c>
      <c r="G1197" s="30" t="n">
        <v>2864</v>
      </c>
      <c r="H1197" s="31" t="n">
        <v>2815</v>
      </c>
      <c r="I1197" s="28" t="n">
        <v>12.4</v>
      </c>
      <c r="J1197" s="50" t="n">
        <v>0</v>
      </c>
      <c r="K1197" s="35" t="n">
        <f aca="false">K828*0.25</f>
        <v>12.957</v>
      </c>
      <c r="L1197" s="35" t="n">
        <v>0</v>
      </c>
      <c r="M1197" s="3"/>
      <c r="N1197" s="4"/>
      <c r="O1197" s="4"/>
      <c r="P1197" s="4"/>
      <c r="Q1197" s="4"/>
      <c r="R1197" s="4"/>
      <c r="S1197" s="4"/>
      <c r="T1197" s="4"/>
      <c r="U1197" s="4"/>
      <c r="V1197" s="4"/>
      <c r="W1197" s="4"/>
      <c r="X1197" s="4"/>
      <c r="Y1197" s="4"/>
      <c r="Z1197" s="4"/>
      <c r="AA1197" s="4"/>
      <c r="AB1197" s="4"/>
      <c r="AC1197" s="4"/>
      <c r="AD1197" s="4"/>
      <c r="AE1197" s="4"/>
      <c r="AF1197" s="4"/>
    </row>
    <row r="1198" customFormat="false" ht="15" hidden="false" customHeight="true" outlineLevel="0" collapsed="false">
      <c r="A1198" s="38"/>
      <c r="B1198" s="20" t="n">
        <v>1093</v>
      </c>
      <c r="C1198" s="21" t="s">
        <v>1159</v>
      </c>
      <c r="D1198" s="22" t="n">
        <v>10014.3</v>
      </c>
      <c r="E1198" s="23" t="n">
        <v>10460.94</v>
      </c>
      <c r="F1198" s="24" t="n">
        <v>1186</v>
      </c>
      <c r="G1198" s="24" t="n">
        <v>2865</v>
      </c>
      <c r="H1198" s="25" t="n">
        <v>2815</v>
      </c>
      <c r="I1198" s="22" t="n">
        <v>24.38</v>
      </c>
      <c r="J1198" s="53" t="n">
        <v>0</v>
      </c>
      <c r="K1198" s="33" t="n">
        <f aca="false">K829*0.25</f>
        <v>25.4655</v>
      </c>
      <c r="L1198" s="33" t="n">
        <v>0</v>
      </c>
      <c r="M1198" s="3"/>
      <c r="N1198" s="4"/>
      <c r="O1198" s="4"/>
      <c r="P1198" s="4"/>
      <c r="Q1198" s="4"/>
      <c r="R1198" s="4"/>
      <c r="S1198" s="4"/>
      <c r="T1198" s="4"/>
      <c r="U1198" s="4"/>
      <c r="V1198" s="4"/>
      <c r="W1198" s="4"/>
      <c r="X1198" s="4"/>
      <c r="Y1198" s="4"/>
      <c r="Z1198" s="4"/>
      <c r="AA1198" s="4"/>
      <c r="AB1198" s="4"/>
      <c r="AC1198" s="4"/>
      <c r="AD1198" s="4"/>
      <c r="AE1198" s="4"/>
      <c r="AF1198" s="4"/>
    </row>
    <row r="1199" customFormat="false" ht="15" hidden="false" customHeight="true" outlineLevel="0" collapsed="false">
      <c r="A1199" s="38"/>
      <c r="B1199" s="26" t="n">
        <v>1094</v>
      </c>
      <c r="C1199" s="27" t="s">
        <v>1160</v>
      </c>
      <c r="D1199" s="28" t="n">
        <v>15021.47</v>
      </c>
      <c r="E1199" s="29" t="n">
        <v>15691.43</v>
      </c>
      <c r="F1199" s="30" t="n">
        <v>1187</v>
      </c>
      <c r="G1199" s="30" t="n">
        <v>2866</v>
      </c>
      <c r="H1199" s="31" t="n">
        <v>2815</v>
      </c>
      <c r="I1199" s="28" t="n">
        <v>26.09</v>
      </c>
      <c r="J1199" s="50" t="n">
        <v>0</v>
      </c>
      <c r="K1199" s="35" t="n">
        <f aca="false">K830*0.25</f>
        <v>27.25125</v>
      </c>
      <c r="L1199" s="35" t="n">
        <v>0</v>
      </c>
      <c r="M1199" s="3"/>
      <c r="N1199" s="4"/>
      <c r="O1199" s="4"/>
      <c r="P1199" s="4"/>
      <c r="Q1199" s="4"/>
      <c r="R1199" s="4"/>
      <c r="S1199" s="4"/>
      <c r="T1199" s="4"/>
      <c r="U1199" s="4"/>
      <c r="V1199" s="4"/>
      <c r="W1199" s="4"/>
      <c r="X1199" s="4"/>
      <c r="Y1199" s="4"/>
      <c r="Z1199" s="4"/>
      <c r="AA1199" s="4"/>
      <c r="AB1199" s="4"/>
      <c r="AC1199" s="4"/>
      <c r="AD1199" s="4"/>
      <c r="AE1199" s="4"/>
      <c r="AF1199" s="4"/>
    </row>
    <row r="1200" customFormat="false" ht="15" hidden="false" customHeight="true" outlineLevel="0" collapsed="false">
      <c r="A1200" s="38"/>
      <c r="B1200" s="20" t="n">
        <v>1095</v>
      </c>
      <c r="C1200" s="21" t="s">
        <v>1161</v>
      </c>
      <c r="D1200" s="22" t="n">
        <v>25035.77</v>
      </c>
      <c r="E1200" s="23" t="n">
        <v>26152.37</v>
      </c>
      <c r="F1200" s="24" t="n">
        <v>1188</v>
      </c>
      <c r="G1200" s="24" t="n">
        <v>2867</v>
      </c>
      <c r="H1200" s="25" t="n">
        <v>2815</v>
      </c>
      <c r="I1200" s="22" t="n">
        <v>33.22</v>
      </c>
      <c r="J1200" s="53" t="n">
        <v>0</v>
      </c>
      <c r="K1200" s="33" t="n">
        <f aca="false">K831*0.25</f>
        <v>34.698</v>
      </c>
      <c r="L1200" s="33" t="n">
        <v>0</v>
      </c>
      <c r="M1200" s="3"/>
      <c r="N1200" s="4"/>
      <c r="O1200" s="4"/>
      <c r="P1200" s="4"/>
      <c r="Q1200" s="4"/>
      <c r="R1200" s="4"/>
      <c r="S1200" s="4"/>
      <c r="T1200" s="4"/>
      <c r="U1200" s="4"/>
      <c r="V1200" s="4"/>
      <c r="W1200" s="4"/>
      <c r="X1200" s="4"/>
      <c r="Y1200" s="4"/>
      <c r="Z1200" s="4"/>
      <c r="AA1200" s="4"/>
      <c r="AB1200" s="4"/>
      <c r="AC1200" s="4"/>
      <c r="AD1200" s="4"/>
      <c r="AE1200" s="4"/>
      <c r="AF1200" s="4"/>
    </row>
    <row r="1201" customFormat="false" ht="15" hidden="false" customHeight="true" outlineLevel="0" collapsed="false">
      <c r="A1201" s="38"/>
      <c r="B1201" s="26" t="n">
        <v>1096</v>
      </c>
      <c r="C1201" s="27" t="s">
        <v>1162</v>
      </c>
      <c r="D1201" s="28" t="n">
        <v>37553.65</v>
      </c>
      <c r="E1201" s="29" t="n">
        <v>39228.54</v>
      </c>
      <c r="F1201" s="30" t="n">
        <v>1189</v>
      </c>
      <c r="G1201" s="30" t="n">
        <v>2868</v>
      </c>
      <c r="H1201" s="31" t="n">
        <v>2815</v>
      </c>
      <c r="I1201" s="28" t="n">
        <v>42.06</v>
      </c>
      <c r="J1201" s="50" t="n">
        <v>0</v>
      </c>
      <c r="K1201" s="35" t="n">
        <f aca="false">K832*0.25</f>
        <v>43.932</v>
      </c>
      <c r="L1201" s="35" t="n">
        <v>0</v>
      </c>
      <c r="M1201" s="3"/>
      <c r="N1201" s="4"/>
      <c r="O1201" s="4"/>
      <c r="P1201" s="4"/>
      <c r="Q1201" s="4"/>
      <c r="R1201" s="4"/>
      <c r="S1201" s="4"/>
      <c r="T1201" s="4"/>
      <c r="U1201" s="4"/>
      <c r="V1201" s="4"/>
      <c r="W1201" s="4"/>
      <c r="X1201" s="4"/>
      <c r="Y1201" s="4"/>
      <c r="Z1201" s="4"/>
      <c r="AA1201" s="4"/>
      <c r="AB1201" s="4"/>
      <c r="AC1201" s="4"/>
      <c r="AD1201" s="4"/>
      <c r="AE1201" s="4"/>
      <c r="AF1201" s="4"/>
    </row>
    <row r="1202" customFormat="false" ht="15" hidden="false" customHeight="true" outlineLevel="0" collapsed="false">
      <c r="A1202" s="38"/>
      <c r="B1202" s="20" t="n">
        <v>1097</v>
      </c>
      <c r="C1202" s="21" t="s">
        <v>1163</v>
      </c>
      <c r="D1202" s="22" t="n">
        <v>50071.55</v>
      </c>
      <c r="E1202" s="23" t="n">
        <v>52304.74</v>
      </c>
      <c r="F1202" s="24" t="n">
        <v>1190</v>
      </c>
      <c r="G1202" s="24" t="n">
        <v>2869</v>
      </c>
      <c r="H1202" s="25" t="n">
        <v>2815</v>
      </c>
      <c r="I1202" s="22" t="n">
        <v>55.74</v>
      </c>
      <c r="J1202" s="53" t="n">
        <v>0</v>
      </c>
      <c r="K1202" s="33" t="n">
        <f aca="false">K833*0.25</f>
        <v>58.22775</v>
      </c>
      <c r="L1202" s="33" t="n">
        <v>0</v>
      </c>
      <c r="M1202" s="3"/>
      <c r="N1202" s="4"/>
      <c r="O1202" s="4"/>
      <c r="P1202" s="4"/>
      <c r="Q1202" s="4"/>
      <c r="R1202" s="4"/>
      <c r="S1202" s="4"/>
      <c r="T1202" s="4"/>
      <c r="U1202" s="4"/>
      <c r="V1202" s="4"/>
      <c r="W1202" s="4"/>
      <c r="X1202" s="4"/>
      <c r="Y1202" s="4"/>
      <c r="Z1202" s="4"/>
      <c r="AA1202" s="4"/>
      <c r="AB1202" s="4"/>
      <c r="AC1202" s="4"/>
      <c r="AD1202" s="4"/>
      <c r="AE1202" s="4"/>
      <c r="AF1202" s="4"/>
    </row>
    <row r="1203" customFormat="false" ht="15" hidden="false" customHeight="true" outlineLevel="0" collapsed="false">
      <c r="A1203" s="38"/>
      <c r="B1203" s="26" t="n">
        <v>1098</v>
      </c>
      <c r="C1203" s="27" t="s">
        <v>1164</v>
      </c>
      <c r="D1203" s="28" t="n">
        <v>62589.43</v>
      </c>
      <c r="E1203" s="29" t="n">
        <v>65380.92</v>
      </c>
      <c r="F1203" s="30" t="n">
        <v>1191</v>
      </c>
      <c r="G1203" s="30" t="n">
        <v>2870</v>
      </c>
      <c r="H1203" s="31" t="n">
        <v>2815</v>
      </c>
      <c r="I1203" s="28" t="n">
        <v>66.3</v>
      </c>
      <c r="J1203" s="50" t="n">
        <v>0</v>
      </c>
      <c r="K1203" s="35" t="n">
        <f aca="false">K834*0.25</f>
        <v>69.24675</v>
      </c>
      <c r="L1203" s="35" t="n">
        <v>0</v>
      </c>
      <c r="M1203" s="3"/>
      <c r="N1203" s="4"/>
      <c r="O1203" s="4"/>
      <c r="P1203" s="4"/>
      <c r="Q1203" s="4"/>
      <c r="R1203" s="4"/>
      <c r="S1203" s="4"/>
      <c r="T1203" s="4"/>
      <c r="U1203" s="4"/>
      <c r="V1203" s="4"/>
      <c r="W1203" s="4"/>
      <c r="X1203" s="4"/>
      <c r="Y1203" s="4"/>
      <c r="Z1203" s="4"/>
      <c r="AA1203" s="4"/>
      <c r="AB1203" s="4"/>
      <c r="AC1203" s="4"/>
      <c r="AD1203" s="4"/>
      <c r="AE1203" s="4"/>
      <c r="AF1203" s="4"/>
    </row>
    <row r="1204" customFormat="false" ht="15" hidden="false" customHeight="true" outlineLevel="0" collapsed="false">
      <c r="A1204" s="38"/>
      <c r="B1204" s="20" t="n">
        <v>1099</v>
      </c>
      <c r="C1204" s="21" t="s">
        <v>1165</v>
      </c>
      <c r="D1204" s="22" t="n">
        <v>100143.09</v>
      </c>
      <c r="E1204" s="23" t="n">
        <v>104609.47</v>
      </c>
      <c r="F1204" s="24" t="n">
        <v>1192</v>
      </c>
      <c r="G1204" s="24" t="n">
        <v>2871</v>
      </c>
      <c r="H1204" s="25" t="n">
        <v>2815</v>
      </c>
      <c r="I1204" s="22" t="n">
        <v>92.95</v>
      </c>
      <c r="J1204" s="53" t="n">
        <v>0</v>
      </c>
      <c r="K1204" s="33" t="n">
        <f aca="false">K835*0.25</f>
        <v>97.095</v>
      </c>
      <c r="L1204" s="33" t="n">
        <v>0</v>
      </c>
      <c r="M1204" s="3"/>
      <c r="N1204" s="4"/>
      <c r="O1204" s="4"/>
      <c r="P1204" s="4"/>
      <c r="Q1204" s="4"/>
      <c r="R1204" s="4"/>
      <c r="S1204" s="4"/>
      <c r="T1204" s="4"/>
      <c r="U1204" s="4"/>
      <c r="V1204" s="4"/>
      <c r="W1204" s="4"/>
      <c r="X1204" s="4"/>
      <c r="Y1204" s="4"/>
      <c r="Z1204" s="4"/>
      <c r="AA1204" s="4"/>
      <c r="AB1204" s="4"/>
      <c r="AC1204" s="4"/>
      <c r="AD1204" s="4"/>
      <c r="AE1204" s="4"/>
      <c r="AF1204" s="4"/>
    </row>
    <row r="1205" customFormat="false" ht="15" hidden="false" customHeight="true" outlineLevel="0" collapsed="false">
      <c r="A1205" s="38"/>
      <c r="B1205" s="26" t="n">
        <v>1100</v>
      </c>
      <c r="C1205" s="27" t="s">
        <v>1166</v>
      </c>
      <c r="D1205" s="28" t="n">
        <v>150214.64</v>
      </c>
      <c r="E1205" s="29" t="n">
        <v>156914.21</v>
      </c>
      <c r="F1205" s="30" t="n">
        <v>1193</v>
      </c>
      <c r="G1205" s="30" t="n">
        <v>2872</v>
      </c>
      <c r="H1205" s="31" t="n">
        <v>2815</v>
      </c>
      <c r="I1205" s="28" t="n">
        <v>139.71</v>
      </c>
      <c r="J1205" s="50" t="n">
        <v>0</v>
      </c>
      <c r="K1205" s="35" t="n">
        <f aca="false">K836*0.25</f>
        <v>145.941</v>
      </c>
      <c r="L1205" s="35" t="n">
        <v>0</v>
      </c>
      <c r="M1205" s="3"/>
      <c r="N1205" s="4"/>
      <c r="O1205" s="4"/>
      <c r="P1205" s="4"/>
      <c r="Q1205" s="4"/>
      <c r="R1205" s="4"/>
      <c r="S1205" s="4"/>
      <c r="T1205" s="4"/>
      <c r="U1205" s="4"/>
      <c r="V1205" s="4"/>
      <c r="W1205" s="4"/>
      <c r="X1205" s="4"/>
      <c r="Y1205" s="4"/>
      <c r="Z1205" s="4"/>
      <c r="AA1205" s="4"/>
      <c r="AB1205" s="4"/>
      <c r="AC1205" s="4"/>
      <c r="AD1205" s="4"/>
      <c r="AE1205" s="4"/>
      <c r="AF1205" s="4"/>
    </row>
    <row r="1206" customFormat="false" ht="15" hidden="false" customHeight="true" outlineLevel="0" collapsed="false">
      <c r="A1206" s="38"/>
      <c r="B1206" s="20" t="n">
        <v>1101</v>
      </c>
      <c r="C1206" s="21" t="s">
        <v>1167</v>
      </c>
      <c r="D1206" s="22" t="n">
        <v>250357.73</v>
      </c>
      <c r="E1206" s="23" t="n">
        <v>261523.68</v>
      </c>
      <c r="F1206" s="24" t="n">
        <v>1194</v>
      </c>
      <c r="G1206" s="24" t="n">
        <v>2873</v>
      </c>
      <c r="H1206" s="25" t="n">
        <v>2815</v>
      </c>
      <c r="I1206" s="22" t="n">
        <v>188.18</v>
      </c>
      <c r="J1206" s="53" t="n">
        <v>0</v>
      </c>
      <c r="K1206" s="33" t="n">
        <f aca="false">K837*0.25</f>
        <v>196.5735</v>
      </c>
      <c r="L1206" s="33" t="n">
        <v>0</v>
      </c>
      <c r="M1206" s="3"/>
      <c r="N1206" s="4"/>
      <c r="O1206" s="4"/>
      <c r="P1206" s="4"/>
      <c r="Q1206" s="4"/>
      <c r="R1206" s="4"/>
      <c r="S1206" s="4"/>
      <c r="T1206" s="4"/>
      <c r="U1206" s="4"/>
      <c r="V1206" s="4"/>
      <c r="W1206" s="4"/>
      <c r="X1206" s="4"/>
      <c r="Y1206" s="4"/>
      <c r="Z1206" s="4"/>
      <c r="AA1206" s="4"/>
      <c r="AB1206" s="4"/>
      <c r="AC1206" s="4"/>
      <c r="AD1206" s="4"/>
      <c r="AE1206" s="4"/>
      <c r="AF1206" s="4"/>
    </row>
    <row r="1207" customFormat="false" ht="15" hidden="false" customHeight="true" outlineLevel="0" collapsed="false">
      <c r="A1207" s="38"/>
      <c r="B1207" s="26" t="n">
        <v>1102</v>
      </c>
      <c r="C1207" s="27" t="s">
        <v>1168</v>
      </c>
      <c r="D1207" s="28" t="n">
        <v>375536.58</v>
      </c>
      <c r="E1207" s="29" t="n">
        <v>392285.51</v>
      </c>
      <c r="F1207" s="30" t="n">
        <v>1195</v>
      </c>
      <c r="G1207" s="30" t="n">
        <v>2874</v>
      </c>
      <c r="H1207" s="31" t="n">
        <v>2815</v>
      </c>
      <c r="I1207" s="28" t="n">
        <v>247.06</v>
      </c>
      <c r="J1207" s="50" t="n">
        <v>0</v>
      </c>
      <c r="K1207" s="35" t="n">
        <f aca="false">K838*0.25</f>
        <v>258.078</v>
      </c>
      <c r="L1207" s="35" t="n">
        <v>0</v>
      </c>
      <c r="M1207" s="3"/>
      <c r="N1207" s="4"/>
      <c r="O1207" s="4"/>
      <c r="P1207" s="4"/>
      <c r="Q1207" s="4"/>
      <c r="R1207" s="4"/>
      <c r="S1207" s="4"/>
      <c r="T1207" s="4"/>
      <c r="U1207" s="4"/>
      <c r="V1207" s="4"/>
      <c r="W1207" s="4"/>
      <c r="X1207" s="4"/>
      <c r="Y1207" s="4"/>
      <c r="Z1207" s="4"/>
      <c r="AA1207" s="4"/>
      <c r="AB1207" s="4"/>
      <c r="AC1207" s="4"/>
      <c r="AD1207" s="4"/>
      <c r="AE1207" s="4"/>
      <c r="AF1207" s="4"/>
    </row>
    <row r="1208" customFormat="false" ht="15" hidden="false" customHeight="true" outlineLevel="0" collapsed="false">
      <c r="A1208" s="38"/>
      <c r="B1208" s="20" t="n">
        <v>1103</v>
      </c>
      <c r="C1208" s="21" t="s">
        <v>1169</v>
      </c>
      <c r="D1208" s="22" t="n">
        <v>500715.44</v>
      </c>
      <c r="E1208" s="23" t="n">
        <v>523047.35</v>
      </c>
      <c r="F1208" s="24" t="n">
        <v>1196</v>
      </c>
      <c r="G1208" s="24" t="n">
        <v>2875</v>
      </c>
      <c r="H1208" s="25" t="n">
        <v>2815</v>
      </c>
      <c r="I1208" s="22" t="n">
        <v>291.1</v>
      </c>
      <c r="J1208" s="53" t="n">
        <v>0</v>
      </c>
      <c r="K1208" s="33" t="n">
        <f aca="false">K839*0.25</f>
        <v>304.09425</v>
      </c>
      <c r="L1208" s="33" t="n">
        <v>0</v>
      </c>
      <c r="M1208" s="3"/>
      <c r="N1208" s="4"/>
      <c r="O1208" s="4"/>
      <c r="P1208" s="4"/>
      <c r="Q1208" s="4"/>
      <c r="R1208" s="4"/>
      <c r="S1208" s="4"/>
      <c r="T1208" s="4"/>
      <c r="U1208" s="4"/>
      <c r="V1208" s="4"/>
      <c r="W1208" s="4"/>
      <c r="X1208" s="4"/>
      <c r="Y1208" s="4"/>
      <c r="Z1208" s="4"/>
      <c r="AA1208" s="4"/>
      <c r="AB1208" s="4"/>
      <c r="AC1208" s="4"/>
      <c r="AD1208" s="4"/>
      <c r="AE1208" s="4"/>
      <c r="AF1208" s="4"/>
    </row>
    <row r="1209" customFormat="false" ht="15" hidden="false" customHeight="true" outlineLevel="0" collapsed="false">
      <c r="A1209" s="38"/>
      <c r="B1209" s="26" t="n">
        <v>1104</v>
      </c>
      <c r="C1209" s="27" t="s">
        <v>1170</v>
      </c>
      <c r="D1209" s="28" t="n">
        <v>751073.17</v>
      </c>
      <c r="E1209" s="29" t="n">
        <v>784571.03</v>
      </c>
      <c r="F1209" s="30" t="n">
        <v>1626</v>
      </c>
      <c r="G1209" s="30" t="n">
        <v>2876</v>
      </c>
      <c r="H1209" s="31" t="n">
        <v>2815</v>
      </c>
      <c r="I1209" s="28" t="n">
        <v>349.43</v>
      </c>
      <c r="J1209" s="50" t="n">
        <v>0</v>
      </c>
      <c r="K1209" s="35" t="n">
        <f aca="false">K840*0.25</f>
        <v>365.0025</v>
      </c>
      <c r="L1209" s="35" t="n">
        <v>0</v>
      </c>
      <c r="M1209" s="3"/>
      <c r="N1209" s="4"/>
      <c r="O1209" s="4"/>
      <c r="P1209" s="4"/>
      <c r="Q1209" s="4"/>
      <c r="R1209" s="4"/>
      <c r="S1209" s="4"/>
      <c r="T1209" s="4"/>
      <c r="U1209" s="4"/>
      <c r="V1209" s="4"/>
      <c r="W1209" s="4"/>
      <c r="X1209" s="4"/>
      <c r="Y1209" s="4"/>
      <c r="Z1209" s="4"/>
      <c r="AA1209" s="4"/>
      <c r="AB1209" s="4"/>
      <c r="AC1209" s="4"/>
      <c r="AD1209" s="4"/>
      <c r="AE1209" s="4"/>
      <c r="AF1209" s="4"/>
    </row>
    <row r="1210" customFormat="false" ht="15" hidden="false" customHeight="true" outlineLevel="0" collapsed="false">
      <c r="A1210" s="38"/>
      <c r="B1210" s="20" t="n">
        <v>1105</v>
      </c>
      <c r="C1210" s="21" t="s">
        <v>1171</v>
      </c>
      <c r="D1210" s="22" t="n">
        <v>1126609.75</v>
      </c>
      <c r="E1210" s="23" t="n">
        <v>1176856.54</v>
      </c>
      <c r="F1210" s="24" t="n">
        <v>1627</v>
      </c>
      <c r="G1210" s="24" t="n">
        <v>2877</v>
      </c>
      <c r="H1210" s="25" t="n">
        <v>2815</v>
      </c>
      <c r="I1210" s="22" t="n">
        <v>418.71</v>
      </c>
      <c r="J1210" s="53" t="n">
        <v>0</v>
      </c>
      <c r="K1210" s="33" t="n">
        <f aca="false">K841*0.25</f>
        <v>437.3775</v>
      </c>
      <c r="L1210" s="33" t="n">
        <v>0</v>
      </c>
      <c r="M1210" s="3"/>
      <c r="N1210" s="4"/>
      <c r="O1210" s="4"/>
      <c r="P1210" s="4"/>
      <c r="Q1210" s="4"/>
      <c r="R1210" s="4"/>
      <c r="S1210" s="4"/>
      <c r="T1210" s="4"/>
      <c r="U1210" s="4"/>
      <c r="V1210" s="4"/>
      <c r="W1210" s="4"/>
      <c r="X1210" s="4"/>
      <c r="Y1210" s="4"/>
      <c r="Z1210" s="4"/>
      <c r="AA1210" s="4"/>
      <c r="AB1210" s="4"/>
      <c r="AC1210" s="4"/>
      <c r="AD1210" s="4"/>
      <c r="AE1210" s="4"/>
      <c r="AF1210" s="4"/>
    </row>
    <row r="1211" customFormat="false" ht="15" hidden="false" customHeight="true" outlineLevel="0" collapsed="false">
      <c r="A1211" s="37" t="s">
        <v>311</v>
      </c>
      <c r="B1211" s="26" t="n">
        <v>1106</v>
      </c>
      <c r="C1211" s="27" t="s">
        <v>1172</v>
      </c>
      <c r="D1211" s="28" t="n">
        <v>1502146.34</v>
      </c>
      <c r="E1211" s="29" t="n">
        <v>1569142.07</v>
      </c>
      <c r="F1211" s="30" t="n">
        <v>1628</v>
      </c>
      <c r="G1211" s="30" t="n">
        <v>2878</v>
      </c>
      <c r="H1211" s="31" t="n">
        <v>2815</v>
      </c>
      <c r="I1211" s="28" t="n">
        <v>486.85</v>
      </c>
      <c r="J1211" s="50" t="n">
        <v>0</v>
      </c>
      <c r="K1211" s="35" t="n">
        <f aca="false">K842*0.25</f>
        <v>508.56075</v>
      </c>
      <c r="L1211" s="35" t="n">
        <v>0</v>
      </c>
      <c r="M1211" s="3"/>
      <c r="N1211" s="4"/>
      <c r="O1211" s="4"/>
      <c r="P1211" s="4"/>
      <c r="Q1211" s="4"/>
      <c r="R1211" s="4"/>
      <c r="S1211" s="4"/>
      <c r="T1211" s="4"/>
      <c r="U1211" s="4"/>
      <c r="V1211" s="4"/>
      <c r="W1211" s="4"/>
      <c r="X1211" s="4"/>
      <c r="Y1211" s="4"/>
      <c r="Z1211" s="4"/>
      <c r="AA1211" s="4"/>
      <c r="AB1211" s="4"/>
      <c r="AC1211" s="4"/>
      <c r="AD1211" s="4"/>
      <c r="AE1211" s="4"/>
      <c r="AF1211" s="4"/>
    </row>
    <row r="1212" customFormat="false" ht="15" hidden="false" customHeight="true" outlineLevel="0" collapsed="false">
      <c r="A1212" s="38"/>
      <c r="B1212" s="20" t="n">
        <v>1107</v>
      </c>
      <c r="C1212" s="21" t="s">
        <v>1173</v>
      </c>
      <c r="D1212" s="22" t="n">
        <v>1502146.34</v>
      </c>
      <c r="E1212" s="23" t="n">
        <v>1569142.07</v>
      </c>
      <c r="F1212" s="24" t="n">
        <v>1629</v>
      </c>
      <c r="G1212" s="24" t="n">
        <v>2879</v>
      </c>
      <c r="H1212" s="25" t="n">
        <v>2815</v>
      </c>
      <c r="I1212" s="22" t="n">
        <v>531.81</v>
      </c>
      <c r="J1212" s="53" t="n">
        <v>0</v>
      </c>
      <c r="K1212" s="33" t="n">
        <f aca="false">K843*0.25</f>
        <v>555.54975</v>
      </c>
      <c r="L1212" s="33" t="n">
        <v>0</v>
      </c>
      <c r="M1212" s="3"/>
      <c r="N1212" s="4"/>
      <c r="O1212" s="4"/>
      <c r="P1212" s="4"/>
      <c r="Q1212" s="4"/>
      <c r="R1212" s="4"/>
      <c r="S1212" s="4"/>
      <c r="T1212" s="4"/>
      <c r="U1212" s="4"/>
      <c r="V1212" s="4"/>
      <c r="W1212" s="4"/>
      <c r="X1212" s="4"/>
      <c r="Y1212" s="4"/>
      <c r="Z1212" s="4"/>
      <c r="AA1212" s="4"/>
      <c r="AB1212" s="4"/>
      <c r="AC1212" s="4"/>
      <c r="AD1212" s="4"/>
      <c r="AE1212" s="4"/>
      <c r="AF1212" s="4"/>
    </row>
    <row r="1213" customFormat="false" ht="30" hidden="false" customHeight="true" outlineLevel="0" collapsed="false">
      <c r="A1213" s="38"/>
      <c r="B1213" s="26" t="n">
        <v>1108</v>
      </c>
      <c r="C1213" s="27" t="s">
        <v>1174</v>
      </c>
      <c r="D1213" s="31" t="s">
        <v>78</v>
      </c>
      <c r="E1213" s="35" t="s">
        <v>78</v>
      </c>
      <c r="F1213" s="31" t="s">
        <v>20</v>
      </c>
      <c r="G1213" s="30" t="n">
        <v>3685</v>
      </c>
      <c r="H1213" s="31" t="s">
        <v>20</v>
      </c>
      <c r="I1213" s="28" t="n">
        <v>22.21</v>
      </c>
      <c r="J1213" s="28" t="n">
        <v>19.17</v>
      </c>
      <c r="K1213" s="35" t="n">
        <f aca="false">K940*0.25</f>
        <v>23.1975</v>
      </c>
      <c r="L1213" s="29" t="n">
        <v>19.99</v>
      </c>
      <c r="M1213" s="3"/>
      <c r="N1213" s="4"/>
      <c r="O1213" s="4"/>
      <c r="P1213" s="4"/>
      <c r="Q1213" s="4"/>
      <c r="R1213" s="4"/>
      <c r="S1213" s="4"/>
      <c r="T1213" s="4"/>
      <c r="U1213" s="4"/>
      <c r="V1213" s="4"/>
      <c r="W1213" s="4"/>
      <c r="X1213" s="4"/>
      <c r="Y1213" s="4"/>
      <c r="Z1213" s="4"/>
      <c r="AA1213" s="4"/>
      <c r="AB1213" s="4"/>
      <c r="AC1213" s="4"/>
      <c r="AD1213" s="4"/>
      <c r="AE1213" s="4"/>
      <c r="AF1213" s="4"/>
    </row>
    <row r="1214" customFormat="false" ht="30" hidden="false" customHeight="true" outlineLevel="0" collapsed="false">
      <c r="A1214" s="38"/>
      <c r="B1214" s="20" t="n">
        <v>1109</v>
      </c>
      <c r="C1214" s="21" t="s">
        <v>1175</v>
      </c>
      <c r="D1214" s="25" t="s">
        <v>78</v>
      </c>
      <c r="E1214" s="33" t="s">
        <v>78</v>
      </c>
      <c r="F1214" s="24" t="n">
        <v>1199</v>
      </c>
      <c r="G1214" s="24" t="n">
        <v>2880</v>
      </c>
      <c r="H1214" s="25" t="s">
        <v>20</v>
      </c>
      <c r="I1214" s="22" t="n">
        <v>8.88</v>
      </c>
      <c r="J1214" s="22" t="n">
        <v>19.17</v>
      </c>
      <c r="K1214" s="33" t="n">
        <f aca="false">K945*0.25</f>
        <v>9.2775</v>
      </c>
      <c r="L1214" s="23" t="n">
        <v>19.99</v>
      </c>
      <c r="M1214" s="3"/>
      <c r="N1214" s="4"/>
      <c r="O1214" s="4"/>
      <c r="P1214" s="4"/>
      <c r="Q1214" s="4"/>
      <c r="R1214" s="4"/>
      <c r="S1214" s="4"/>
      <c r="T1214" s="4"/>
      <c r="U1214" s="4"/>
      <c r="V1214" s="4"/>
      <c r="W1214" s="4"/>
      <c r="X1214" s="4"/>
      <c r="Y1214" s="4"/>
      <c r="Z1214" s="4"/>
      <c r="AA1214" s="4"/>
      <c r="AB1214" s="4"/>
      <c r="AC1214" s="4"/>
      <c r="AD1214" s="4"/>
      <c r="AE1214" s="4"/>
      <c r="AF1214" s="4"/>
    </row>
    <row r="1215" customFormat="false" ht="30" hidden="false" customHeight="true" outlineLevel="0" collapsed="false">
      <c r="A1215" s="38"/>
      <c r="B1215" s="26" t="n">
        <v>1110</v>
      </c>
      <c r="C1215" s="27" t="s">
        <v>1176</v>
      </c>
      <c r="D1215" s="31" t="s">
        <v>78</v>
      </c>
      <c r="E1215" s="35" t="s">
        <v>78</v>
      </c>
      <c r="F1215" s="30" t="n">
        <v>1200</v>
      </c>
      <c r="G1215" s="30" t="n">
        <v>2881</v>
      </c>
      <c r="H1215" s="31" t="n">
        <v>2880</v>
      </c>
      <c r="I1215" s="28" t="n">
        <v>2.23</v>
      </c>
      <c r="J1215" s="50" t="n">
        <v>0</v>
      </c>
      <c r="K1215" s="35" t="n">
        <f aca="false">K946*0.25</f>
        <v>2.32</v>
      </c>
      <c r="L1215" s="35" t="n">
        <v>0</v>
      </c>
      <c r="M1215" s="3"/>
      <c r="N1215" s="4"/>
      <c r="O1215" s="4"/>
      <c r="P1215" s="4"/>
      <c r="Q1215" s="4"/>
      <c r="R1215" s="4"/>
      <c r="S1215" s="4"/>
      <c r="T1215" s="4"/>
      <c r="U1215" s="4"/>
      <c r="V1215" s="4"/>
      <c r="W1215" s="4"/>
      <c r="X1215" s="4"/>
      <c r="Y1215" s="4"/>
      <c r="Z1215" s="4"/>
      <c r="AA1215" s="4"/>
      <c r="AB1215" s="4"/>
      <c r="AC1215" s="4"/>
      <c r="AD1215" s="4"/>
      <c r="AE1215" s="4"/>
      <c r="AF1215" s="4"/>
    </row>
    <row r="1216" customFormat="false" ht="30" hidden="false" customHeight="true" outlineLevel="0" collapsed="false">
      <c r="A1216" s="38"/>
      <c r="B1216" s="20" t="n">
        <v>1111</v>
      </c>
      <c r="C1216" s="21" t="s">
        <v>1177</v>
      </c>
      <c r="D1216" s="25" t="s">
        <v>78</v>
      </c>
      <c r="E1216" s="33" t="s">
        <v>78</v>
      </c>
      <c r="F1216" s="24" t="n">
        <v>1201</v>
      </c>
      <c r="G1216" s="24" t="n">
        <v>2882</v>
      </c>
      <c r="H1216" s="25" t="n">
        <v>2880</v>
      </c>
      <c r="I1216" s="22" t="n">
        <v>1.28</v>
      </c>
      <c r="J1216" s="53" t="n">
        <v>0</v>
      </c>
      <c r="K1216" s="33" t="n">
        <f aca="false">K947*0.25</f>
        <v>1.39</v>
      </c>
      <c r="L1216" s="33" t="n">
        <v>0</v>
      </c>
      <c r="M1216" s="3"/>
      <c r="N1216" s="4"/>
      <c r="O1216" s="4"/>
      <c r="P1216" s="4"/>
      <c r="Q1216" s="4"/>
      <c r="R1216" s="4"/>
      <c r="S1216" s="4"/>
      <c r="T1216" s="4"/>
      <c r="U1216" s="4"/>
      <c r="V1216" s="4"/>
      <c r="W1216" s="4"/>
      <c r="X1216" s="4"/>
      <c r="Y1216" s="4"/>
      <c r="Z1216" s="4"/>
      <c r="AA1216" s="4"/>
      <c r="AB1216" s="4"/>
      <c r="AC1216" s="4"/>
      <c r="AD1216" s="4"/>
      <c r="AE1216" s="4"/>
      <c r="AF1216" s="4"/>
    </row>
    <row r="1217" customFormat="false" ht="30" hidden="false" customHeight="true" outlineLevel="0" collapsed="false">
      <c r="A1217" s="38"/>
      <c r="B1217" s="26" t="n">
        <v>1112</v>
      </c>
      <c r="C1217" s="27" t="s">
        <v>1178</v>
      </c>
      <c r="D1217" s="31" t="s">
        <v>78</v>
      </c>
      <c r="E1217" s="35" t="s">
        <v>78</v>
      </c>
      <c r="F1217" s="30" t="n">
        <v>1202</v>
      </c>
      <c r="G1217" s="30" t="n">
        <v>2883</v>
      </c>
      <c r="H1217" s="31" t="s">
        <v>20</v>
      </c>
      <c r="I1217" s="28" t="n">
        <v>13.76</v>
      </c>
      <c r="J1217" s="28" t="n">
        <v>19.17</v>
      </c>
      <c r="K1217" s="35" t="n">
        <f aca="false">K948*0.25</f>
        <v>14.3825</v>
      </c>
      <c r="L1217" s="29" t="n">
        <v>19.99</v>
      </c>
      <c r="M1217" s="3"/>
      <c r="N1217" s="4"/>
      <c r="O1217" s="4"/>
      <c r="P1217" s="4"/>
      <c r="Q1217" s="4"/>
      <c r="R1217" s="4"/>
      <c r="S1217" s="4"/>
      <c r="T1217" s="4"/>
      <c r="U1217" s="4"/>
      <c r="V1217" s="4"/>
      <c r="W1217" s="4"/>
      <c r="X1217" s="4"/>
      <c r="Y1217" s="4"/>
      <c r="Z1217" s="4"/>
      <c r="AA1217" s="4"/>
      <c r="AB1217" s="4"/>
      <c r="AC1217" s="4"/>
      <c r="AD1217" s="4"/>
      <c r="AE1217" s="4"/>
      <c r="AF1217" s="4"/>
    </row>
    <row r="1218" customFormat="false" ht="30" hidden="false" customHeight="true" outlineLevel="0" collapsed="false">
      <c r="A1218" s="38"/>
      <c r="B1218" s="20" t="n">
        <v>1113</v>
      </c>
      <c r="C1218" s="21" t="s">
        <v>1179</v>
      </c>
      <c r="D1218" s="25" t="s">
        <v>78</v>
      </c>
      <c r="E1218" s="33" t="s">
        <v>78</v>
      </c>
      <c r="F1218" s="24" t="n">
        <v>1203</v>
      </c>
      <c r="G1218" s="24" t="n">
        <v>2884</v>
      </c>
      <c r="H1218" s="25" t="s">
        <v>20</v>
      </c>
      <c r="I1218" s="22" t="n">
        <v>13.76</v>
      </c>
      <c r="J1218" s="22" t="n">
        <v>19.17</v>
      </c>
      <c r="K1218" s="33" t="n">
        <f aca="false">K949*0.25</f>
        <v>14.3825</v>
      </c>
      <c r="L1218" s="23" t="n">
        <v>19.99</v>
      </c>
      <c r="M1218" s="3"/>
      <c r="N1218" s="4"/>
      <c r="O1218" s="4"/>
      <c r="P1218" s="4"/>
      <c r="Q1218" s="4"/>
      <c r="R1218" s="4"/>
      <c r="S1218" s="4"/>
      <c r="T1218" s="4"/>
      <c r="U1218" s="4"/>
      <c r="V1218" s="4"/>
      <c r="W1218" s="4"/>
      <c r="X1218" s="4"/>
      <c r="Y1218" s="4"/>
      <c r="Z1218" s="4"/>
      <c r="AA1218" s="4"/>
      <c r="AB1218" s="4"/>
      <c r="AC1218" s="4"/>
      <c r="AD1218" s="4"/>
      <c r="AE1218" s="4"/>
      <c r="AF1218" s="4"/>
    </row>
    <row r="1219" customFormat="false" ht="30" hidden="false" customHeight="true" outlineLevel="0" collapsed="false">
      <c r="A1219" s="38"/>
      <c r="B1219" s="26" t="n">
        <v>1114</v>
      </c>
      <c r="C1219" s="27" t="s">
        <v>1180</v>
      </c>
      <c r="D1219" s="31" t="s">
        <v>78</v>
      </c>
      <c r="E1219" s="35" t="s">
        <v>78</v>
      </c>
      <c r="F1219" s="30" t="n">
        <v>1204</v>
      </c>
      <c r="G1219" s="30" t="n">
        <v>2885</v>
      </c>
      <c r="H1219" s="31" t="n">
        <v>2884</v>
      </c>
      <c r="I1219" s="28" t="n">
        <v>3.11</v>
      </c>
      <c r="J1219" s="50" t="n">
        <v>0</v>
      </c>
      <c r="K1219" s="35" t="n">
        <f aca="false">K950*0.25</f>
        <v>3.245</v>
      </c>
      <c r="L1219" s="35" t="n">
        <v>0</v>
      </c>
      <c r="M1219" s="3"/>
      <c r="N1219" s="4"/>
      <c r="O1219" s="4"/>
      <c r="P1219" s="4"/>
      <c r="Q1219" s="4"/>
      <c r="R1219" s="4"/>
      <c r="S1219" s="4"/>
      <c r="T1219" s="4"/>
      <c r="U1219" s="4"/>
      <c r="V1219" s="4"/>
      <c r="W1219" s="4"/>
      <c r="X1219" s="4"/>
      <c r="Y1219" s="4"/>
      <c r="Z1219" s="4"/>
      <c r="AA1219" s="4"/>
      <c r="AB1219" s="4"/>
      <c r="AC1219" s="4"/>
      <c r="AD1219" s="4"/>
      <c r="AE1219" s="4"/>
      <c r="AF1219" s="4"/>
    </row>
    <row r="1220" customFormat="false" ht="30" hidden="false" customHeight="true" outlineLevel="0" collapsed="false">
      <c r="A1220" s="38"/>
      <c r="B1220" s="20" t="n">
        <v>1115</v>
      </c>
      <c r="C1220" s="21" t="s">
        <v>1181</v>
      </c>
      <c r="D1220" s="25" t="s">
        <v>78</v>
      </c>
      <c r="E1220" s="33" t="s">
        <v>78</v>
      </c>
      <c r="F1220" s="24" t="n">
        <v>1205</v>
      </c>
      <c r="G1220" s="24" t="n">
        <v>2886</v>
      </c>
      <c r="H1220" s="25" t="n">
        <v>2884</v>
      </c>
      <c r="I1220" s="22" t="n">
        <v>0.45</v>
      </c>
      <c r="J1220" s="53" t="n">
        <v>0</v>
      </c>
      <c r="K1220" s="33" t="n">
        <f aca="false">K951*0.25</f>
        <v>0.47</v>
      </c>
      <c r="L1220" s="33" t="n">
        <v>0</v>
      </c>
      <c r="M1220" s="3"/>
      <c r="N1220" s="4"/>
      <c r="O1220" s="4"/>
      <c r="P1220" s="4"/>
      <c r="Q1220" s="4"/>
      <c r="R1220" s="4"/>
      <c r="S1220" s="4"/>
      <c r="T1220" s="4"/>
      <c r="U1220" s="4"/>
      <c r="V1220" s="4"/>
      <c r="W1220" s="4"/>
      <c r="X1220" s="4"/>
      <c r="Y1220" s="4"/>
      <c r="Z1220" s="4"/>
      <c r="AA1220" s="4"/>
      <c r="AB1220" s="4"/>
      <c r="AC1220" s="4"/>
      <c r="AD1220" s="4"/>
      <c r="AE1220" s="4"/>
      <c r="AF1220" s="4"/>
    </row>
    <row r="1221" customFormat="false" ht="30" hidden="false" customHeight="true" outlineLevel="0" collapsed="false">
      <c r="A1221" s="38"/>
      <c r="B1221" s="26" t="n">
        <v>1116</v>
      </c>
      <c r="C1221" s="27" t="s">
        <v>1182</v>
      </c>
      <c r="D1221" s="31" t="s">
        <v>78</v>
      </c>
      <c r="E1221" s="35" t="s">
        <v>78</v>
      </c>
      <c r="F1221" s="30" t="n">
        <v>1206</v>
      </c>
      <c r="G1221" s="30" t="n">
        <v>2887</v>
      </c>
      <c r="H1221" s="31" t="s">
        <v>20</v>
      </c>
      <c r="I1221" s="28" t="n">
        <v>13.76</v>
      </c>
      <c r="J1221" s="28" t="n">
        <v>19.17</v>
      </c>
      <c r="K1221" s="35" t="n">
        <f aca="false">K952*0.25</f>
        <v>14.3825</v>
      </c>
      <c r="L1221" s="29" t="n">
        <v>19.99</v>
      </c>
      <c r="M1221" s="3"/>
      <c r="N1221" s="4"/>
      <c r="O1221" s="4"/>
      <c r="P1221" s="4"/>
      <c r="Q1221" s="4"/>
      <c r="R1221" s="4"/>
      <c r="S1221" s="4"/>
      <c r="T1221" s="4"/>
      <c r="U1221" s="4"/>
      <c r="V1221" s="4"/>
      <c r="W1221" s="4"/>
      <c r="X1221" s="4"/>
      <c r="Y1221" s="4"/>
      <c r="Z1221" s="4"/>
      <c r="AA1221" s="4"/>
      <c r="AB1221" s="4"/>
      <c r="AC1221" s="4"/>
      <c r="AD1221" s="4"/>
      <c r="AE1221" s="4"/>
      <c r="AF1221" s="4"/>
    </row>
    <row r="1222" customFormat="false" ht="30" hidden="false" customHeight="true" outlineLevel="0" collapsed="false">
      <c r="A1222" s="38"/>
      <c r="B1222" s="20" t="n">
        <v>1117</v>
      </c>
      <c r="C1222" s="21" t="s">
        <v>1183</v>
      </c>
      <c r="D1222" s="25" t="s">
        <v>78</v>
      </c>
      <c r="E1222" s="33" t="s">
        <v>78</v>
      </c>
      <c r="F1222" s="24" t="n">
        <v>1207</v>
      </c>
      <c r="G1222" s="24" t="n">
        <v>2888</v>
      </c>
      <c r="H1222" s="25" t="s">
        <v>20</v>
      </c>
      <c r="I1222" s="22" t="n">
        <v>13.76</v>
      </c>
      <c r="J1222" s="22" t="n">
        <v>19.17</v>
      </c>
      <c r="K1222" s="33" t="n">
        <f aca="false">K953*0.25</f>
        <v>14.3825</v>
      </c>
      <c r="L1222" s="23" t="n">
        <v>19.99</v>
      </c>
      <c r="M1222" s="3"/>
      <c r="N1222" s="4"/>
      <c r="O1222" s="4"/>
      <c r="P1222" s="4"/>
      <c r="Q1222" s="4"/>
      <c r="R1222" s="4"/>
      <c r="S1222" s="4"/>
      <c r="T1222" s="4"/>
      <c r="U1222" s="4"/>
      <c r="V1222" s="4"/>
      <c r="W1222" s="4"/>
      <c r="X1222" s="4"/>
      <c r="Y1222" s="4"/>
      <c r="Z1222" s="4"/>
      <c r="AA1222" s="4"/>
      <c r="AB1222" s="4"/>
      <c r="AC1222" s="4"/>
      <c r="AD1222" s="4"/>
      <c r="AE1222" s="4"/>
      <c r="AF1222" s="4"/>
    </row>
    <row r="1223" customFormat="false" ht="30" hidden="false" customHeight="true" outlineLevel="0" collapsed="false">
      <c r="A1223" s="38"/>
      <c r="B1223" s="26" t="n">
        <v>1118</v>
      </c>
      <c r="C1223" s="27" t="s">
        <v>1184</v>
      </c>
      <c r="D1223" s="31" t="s">
        <v>78</v>
      </c>
      <c r="E1223" s="35" t="s">
        <v>78</v>
      </c>
      <c r="F1223" s="30" t="n">
        <v>1208</v>
      </c>
      <c r="G1223" s="30" t="n">
        <v>2889</v>
      </c>
      <c r="H1223" s="31" t="s">
        <v>20</v>
      </c>
      <c r="I1223" s="28" t="n">
        <v>13.76</v>
      </c>
      <c r="J1223" s="28" t="n">
        <v>19.17</v>
      </c>
      <c r="K1223" s="35" t="n">
        <f aca="false">K954*0.25</f>
        <v>14.3825</v>
      </c>
      <c r="L1223" s="29" t="n">
        <v>19.99</v>
      </c>
      <c r="M1223" s="3"/>
      <c r="N1223" s="4"/>
      <c r="O1223" s="4"/>
      <c r="P1223" s="4"/>
      <c r="Q1223" s="4"/>
      <c r="R1223" s="4"/>
      <c r="S1223" s="4"/>
      <c r="T1223" s="4"/>
      <c r="U1223" s="4"/>
      <c r="V1223" s="4"/>
      <c r="W1223" s="4"/>
      <c r="X1223" s="4"/>
      <c r="Y1223" s="4"/>
      <c r="Z1223" s="4"/>
      <c r="AA1223" s="4"/>
      <c r="AB1223" s="4"/>
      <c r="AC1223" s="4"/>
      <c r="AD1223" s="4"/>
      <c r="AE1223" s="4"/>
      <c r="AF1223" s="4"/>
    </row>
    <row r="1224" customFormat="false" ht="30" hidden="false" customHeight="true" outlineLevel="0" collapsed="false">
      <c r="A1224" s="38"/>
      <c r="B1224" s="20" t="n">
        <v>1119</v>
      </c>
      <c r="C1224" s="21" t="s">
        <v>1185</v>
      </c>
      <c r="D1224" s="25" t="s">
        <v>78</v>
      </c>
      <c r="E1224" s="33" t="s">
        <v>78</v>
      </c>
      <c r="F1224" s="24" t="n">
        <v>1209</v>
      </c>
      <c r="G1224" s="24" t="n">
        <v>2890</v>
      </c>
      <c r="H1224" s="25" t="n">
        <v>2815</v>
      </c>
      <c r="I1224" s="22" t="n">
        <v>4.45</v>
      </c>
      <c r="J1224" s="53" t="n">
        <v>0</v>
      </c>
      <c r="K1224" s="33" t="n">
        <f aca="false">K955*0.25</f>
        <v>4.64</v>
      </c>
      <c r="L1224" s="33" t="n">
        <v>0</v>
      </c>
      <c r="M1224" s="3"/>
      <c r="N1224" s="4"/>
      <c r="O1224" s="4"/>
      <c r="P1224" s="4"/>
      <c r="Q1224" s="4"/>
      <c r="R1224" s="4"/>
      <c r="S1224" s="4"/>
      <c r="T1224" s="4"/>
      <c r="U1224" s="4"/>
      <c r="V1224" s="4"/>
      <c r="W1224" s="4"/>
      <c r="X1224" s="4"/>
      <c r="Y1224" s="4"/>
      <c r="Z1224" s="4"/>
      <c r="AA1224" s="4"/>
      <c r="AB1224" s="4"/>
      <c r="AC1224" s="4"/>
      <c r="AD1224" s="4"/>
      <c r="AE1224" s="4"/>
      <c r="AF1224" s="4"/>
    </row>
    <row r="1225" customFormat="false" ht="30" hidden="false" customHeight="true" outlineLevel="0" collapsed="false">
      <c r="A1225" s="38"/>
      <c r="B1225" s="26" t="n">
        <v>1120</v>
      </c>
      <c r="C1225" s="27" t="s">
        <v>1186</v>
      </c>
      <c r="D1225" s="31" t="s">
        <v>78</v>
      </c>
      <c r="E1225" s="35" t="s">
        <v>78</v>
      </c>
      <c r="F1225" s="30" t="n">
        <v>1630</v>
      </c>
      <c r="G1225" s="30" t="n">
        <v>2891</v>
      </c>
      <c r="H1225" s="31" t="s">
        <v>20</v>
      </c>
      <c r="I1225" s="28" t="n">
        <v>20.88</v>
      </c>
      <c r="J1225" s="28" t="n">
        <v>19.17</v>
      </c>
      <c r="K1225" s="35" t="n">
        <f aca="false">K958*0.25</f>
        <v>21.8025</v>
      </c>
      <c r="L1225" s="29" t="n">
        <v>19.99</v>
      </c>
      <c r="M1225" s="3"/>
      <c r="N1225" s="4"/>
      <c r="O1225" s="4"/>
      <c r="P1225" s="4"/>
      <c r="Q1225" s="4"/>
      <c r="R1225" s="4"/>
      <c r="S1225" s="4"/>
      <c r="T1225" s="4"/>
      <c r="U1225" s="4"/>
      <c r="V1225" s="4"/>
      <c r="W1225" s="4"/>
      <c r="X1225" s="4"/>
      <c r="Y1225" s="4"/>
      <c r="Z1225" s="4"/>
      <c r="AA1225" s="4"/>
      <c r="AB1225" s="4"/>
      <c r="AC1225" s="4"/>
      <c r="AD1225" s="4"/>
      <c r="AE1225" s="4"/>
      <c r="AF1225" s="4"/>
    </row>
    <row r="1226" customFormat="false" ht="15" hidden="false" customHeight="true" outlineLevel="0" collapsed="false">
      <c r="A1226" s="38"/>
      <c r="B1226" s="40"/>
      <c r="C1226" s="40"/>
      <c r="D1226" s="40"/>
      <c r="E1226" s="40"/>
      <c r="F1226" s="40"/>
      <c r="G1226" s="40"/>
      <c r="H1226" s="40"/>
      <c r="I1226" s="40"/>
      <c r="J1226" s="40"/>
      <c r="K1226" s="40"/>
      <c r="L1226" s="40"/>
      <c r="M1226" s="3"/>
      <c r="N1226" s="4"/>
      <c r="O1226" s="4"/>
      <c r="P1226" s="4"/>
      <c r="Q1226" s="4"/>
      <c r="R1226" s="4"/>
      <c r="S1226" s="4"/>
      <c r="T1226" s="4"/>
      <c r="U1226" s="4"/>
      <c r="V1226" s="4"/>
      <c r="W1226" s="4"/>
      <c r="X1226" s="4"/>
      <c r="Y1226" s="4"/>
      <c r="Z1226" s="4"/>
      <c r="AA1226" s="4"/>
      <c r="AB1226" s="4"/>
      <c r="AC1226" s="4"/>
      <c r="AD1226" s="4"/>
      <c r="AE1226" s="4"/>
      <c r="AF1226" s="4"/>
    </row>
    <row r="1227" customFormat="false" ht="15" hidden="false" customHeight="true" outlineLevel="0" collapsed="false">
      <c r="A1227" s="38"/>
      <c r="B1227" s="43"/>
      <c r="C1227" s="27"/>
      <c r="D1227" s="47"/>
      <c r="E1227" s="47"/>
      <c r="F1227" s="31"/>
      <c r="G1227" s="31"/>
      <c r="H1227" s="31"/>
      <c r="I1227" s="48"/>
      <c r="J1227" s="48"/>
      <c r="K1227" s="49"/>
      <c r="L1227" s="49"/>
      <c r="M1227" s="3"/>
      <c r="N1227" s="4"/>
      <c r="O1227" s="4"/>
      <c r="P1227" s="4"/>
      <c r="Q1227" s="4"/>
      <c r="R1227" s="4"/>
      <c r="S1227" s="4"/>
      <c r="T1227" s="4"/>
      <c r="U1227" s="4"/>
      <c r="V1227" s="4"/>
      <c r="W1227" s="4"/>
      <c r="X1227" s="4"/>
      <c r="Y1227" s="4"/>
      <c r="Z1227" s="4"/>
      <c r="AA1227" s="4"/>
      <c r="AB1227" s="4"/>
      <c r="AC1227" s="4"/>
      <c r="AD1227" s="4"/>
      <c r="AE1227" s="4"/>
      <c r="AF1227" s="4"/>
    </row>
    <row r="1228" customFormat="false" ht="15" hidden="false" customHeight="true" outlineLevel="0" collapsed="false">
      <c r="A1228" s="38"/>
      <c r="B1228" s="40"/>
      <c r="C1228" s="21"/>
      <c r="D1228" s="44"/>
      <c r="E1228" s="44"/>
      <c r="F1228" s="25"/>
      <c r="G1228" s="25"/>
      <c r="H1228" s="25"/>
      <c r="I1228" s="45"/>
      <c r="J1228" s="45"/>
      <c r="K1228" s="46"/>
      <c r="L1228" s="46"/>
      <c r="M1228" s="3"/>
      <c r="N1228" s="4"/>
      <c r="O1228" s="4"/>
      <c r="P1228" s="4"/>
      <c r="Q1228" s="4"/>
      <c r="R1228" s="4"/>
      <c r="S1228" s="4"/>
      <c r="T1228" s="4"/>
      <c r="U1228" s="4"/>
      <c r="V1228" s="4"/>
      <c r="W1228" s="4"/>
      <c r="X1228" s="4"/>
      <c r="Y1228" s="4"/>
      <c r="Z1228" s="4"/>
      <c r="AA1228" s="4"/>
      <c r="AB1228" s="4"/>
      <c r="AC1228" s="4"/>
      <c r="AD1228" s="4"/>
      <c r="AE1228" s="4"/>
      <c r="AF1228" s="4"/>
    </row>
    <row r="1229" customFormat="false" ht="15" hidden="false" customHeight="true" outlineLevel="0" collapsed="false">
      <c r="A1229" s="38"/>
      <c r="B1229" s="43"/>
      <c r="C1229" s="27"/>
      <c r="D1229" s="47"/>
      <c r="E1229" s="47"/>
      <c r="F1229" s="31"/>
      <c r="G1229" s="31"/>
      <c r="H1229" s="31"/>
      <c r="I1229" s="48"/>
      <c r="J1229" s="48"/>
      <c r="K1229" s="49"/>
      <c r="L1229" s="49"/>
      <c r="M1229" s="3"/>
      <c r="N1229" s="4"/>
      <c r="O1229" s="4"/>
      <c r="P1229" s="4"/>
      <c r="Q1229" s="4"/>
      <c r="R1229" s="4"/>
      <c r="S1229" s="4"/>
      <c r="T1229" s="4"/>
      <c r="U1229" s="4"/>
      <c r="V1229" s="4"/>
      <c r="W1229" s="4"/>
      <c r="X1229" s="4"/>
      <c r="Y1229" s="4"/>
      <c r="Z1229" s="4"/>
      <c r="AA1229" s="4"/>
      <c r="AB1229" s="4"/>
      <c r="AC1229" s="4"/>
      <c r="AD1229" s="4"/>
      <c r="AE1229" s="4"/>
      <c r="AF1229" s="4"/>
    </row>
    <row r="1230" customFormat="false" ht="15" hidden="false" customHeight="true" outlineLevel="0" collapsed="false">
      <c r="A1230" s="38"/>
      <c r="B1230" s="40" t="s">
        <v>632</v>
      </c>
      <c r="C1230" s="40"/>
      <c r="D1230" s="40"/>
      <c r="E1230" s="40"/>
      <c r="F1230" s="40"/>
      <c r="G1230" s="40"/>
      <c r="H1230" s="40"/>
      <c r="I1230" s="40"/>
      <c r="J1230" s="40"/>
      <c r="K1230" s="40"/>
      <c r="L1230" s="40"/>
      <c r="M1230" s="3"/>
      <c r="N1230" s="4"/>
      <c r="O1230" s="4"/>
      <c r="P1230" s="4"/>
      <c r="Q1230" s="4"/>
      <c r="R1230" s="4"/>
      <c r="S1230" s="4"/>
      <c r="T1230" s="4"/>
      <c r="U1230" s="4"/>
      <c r="V1230" s="4"/>
      <c r="W1230" s="4"/>
      <c r="X1230" s="4"/>
      <c r="Y1230" s="4"/>
      <c r="Z1230" s="4"/>
      <c r="AA1230" s="4"/>
      <c r="AB1230" s="4"/>
      <c r="AC1230" s="4"/>
      <c r="AD1230" s="4"/>
      <c r="AE1230" s="4"/>
      <c r="AF1230" s="4"/>
    </row>
    <row r="1231" customFormat="false" ht="15" hidden="false" customHeight="true" outlineLevel="0" collapsed="false">
      <c r="A1231" s="38"/>
      <c r="B1231" s="43" t="s">
        <v>1187</v>
      </c>
      <c r="C1231" s="43"/>
      <c r="D1231" s="43"/>
      <c r="E1231" s="43"/>
      <c r="F1231" s="43"/>
      <c r="G1231" s="43"/>
      <c r="H1231" s="43"/>
      <c r="I1231" s="43"/>
      <c r="J1231" s="43"/>
      <c r="K1231" s="43"/>
      <c r="L1231" s="43"/>
      <c r="M1231" s="3"/>
      <c r="N1231" s="4"/>
      <c r="O1231" s="4"/>
      <c r="P1231" s="4"/>
      <c r="Q1231" s="4"/>
      <c r="R1231" s="4"/>
      <c r="S1231" s="4"/>
      <c r="T1231" s="4"/>
      <c r="U1231" s="4"/>
      <c r="V1231" s="4"/>
      <c r="W1231" s="4"/>
      <c r="X1231" s="4"/>
      <c r="Y1231" s="4"/>
      <c r="Z1231" s="4"/>
      <c r="AA1231" s="4"/>
      <c r="AB1231" s="4"/>
      <c r="AC1231" s="4"/>
      <c r="AD1231" s="4"/>
      <c r="AE1231" s="4"/>
      <c r="AF1231" s="4"/>
    </row>
    <row r="1232" customFormat="false" ht="30" hidden="false" customHeight="true" outlineLevel="0" collapsed="false">
      <c r="A1232" s="38"/>
      <c r="B1232" s="40" t="s">
        <v>8</v>
      </c>
      <c r="C1232" s="21" t="s">
        <v>339</v>
      </c>
      <c r="D1232" s="53" t="s">
        <v>340</v>
      </c>
      <c r="E1232" s="33" t="s">
        <v>341</v>
      </c>
      <c r="F1232" s="52" t="s">
        <v>342</v>
      </c>
      <c r="G1232" s="25" t="s">
        <v>343</v>
      </c>
      <c r="H1232" s="25" t="s">
        <v>344</v>
      </c>
      <c r="I1232" s="53" t="s">
        <v>345</v>
      </c>
      <c r="J1232" s="53" t="s">
        <v>346</v>
      </c>
      <c r="K1232" s="33" t="s">
        <v>345</v>
      </c>
      <c r="L1232" s="33" t="s">
        <v>346</v>
      </c>
      <c r="M1232" s="3"/>
      <c r="N1232" s="4"/>
      <c r="O1232" s="4"/>
      <c r="P1232" s="4"/>
      <c r="Q1232" s="4"/>
      <c r="R1232" s="4"/>
      <c r="S1232" s="4"/>
      <c r="T1232" s="4"/>
      <c r="U1232" s="4"/>
      <c r="V1232" s="4"/>
      <c r="W1232" s="4"/>
      <c r="X1232" s="4"/>
      <c r="Y1232" s="4"/>
      <c r="Z1232" s="4"/>
      <c r="AA1232" s="4"/>
      <c r="AB1232" s="4"/>
      <c r="AC1232" s="4"/>
      <c r="AD1232" s="4"/>
      <c r="AE1232" s="4"/>
      <c r="AF1232" s="4"/>
    </row>
    <row r="1233" customFormat="false" ht="15" hidden="false" customHeight="true" outlineLevel="0" collapsed="false">
      <c r="A1233" s="38"/>
      <c r="B1233" s="40"/>
      <c r="C1233" s="40"/>
      <c r="D1233" s="40"/>
      <c r="E1233" s="40"/>
      <c r="F1233" s="40"/>
      <c r="G1233" s="40"/>
      <c r="H1233" s="40"/>
      <c r="I1233" s="50" t="s">
        <v>347</v>
      </c>
      <c r="J1233" s="50" t="s">
        <v>347</v>
      </c>
      <c r="K1233" s="35" t="s">
        <v>348</v>
      </c>
      <c r="L1233" s="35" t="s">
        <v>348</v>
      </c>
      <c r="M1233" s="3"/>
      <c r="N1233" s="4"/>
      <c r="O1233" s="4"/>
      <c r="P1233" s="4"/>
      <c r="Q1233" s="4"/>
      <c r="R1233" s="4"/>
      <c r="S1233" s="4"/>
      <c r="T1233" s="4"/>
      <c r="U1233" s="4"/>
      <c r="V1233" s="4"/>
      <c r="W1233" s="4"/>
      <c r="X1233" s="4"/>
      <c r="Y1233" s="4"/>
      <c r="Z1233" s="4"/>
      <c r="AA1233" s="4"/>
      <c r="AB1233" s="4"/>
      <c r="AC1233" s="4"/>
      <c r="AD1233" s="4"/>
      <c r="AE1233" s="4"/>
      <c r="AF1233" s="4"/>
    </row>
    <row r="1234" customFormat="false" ht="30" hidden="false" customHeight="true" outlineLevel="0" collapsed="false">
      <c r="A1234" s="38"/>
      <c r="B1234" s="20" t="n">
        <v>1121</v>
      </c>
      <c r="C1234" s="21" t="s">
        <v>1188</v>
      </c>
      <c r="D1234" s="25" t="s">
        <v>78</v>
      </c>
      <c r="E1234" s="33" t="s">
        <v>78</v>
      </c>
      <c r="F1234" s="24" t="n">
        <v>965</v>
      </c>
      <c r="G1234" s="24" t="n">
        <v>2892</v>
      </c>
      <c r="H1234" s="25" t="s">
        <v>635</v>
      </c>
      <c r="I1234" s="22" t="n">
        <v>5.33</v>
      </c>
      <c r="J1234" s="22" t="n">
        <v>19.78</v>
      </c>
      <c r="K1234" s="33" t="n">
        <f aca="false">K803*0.5</f>
        <v>5.57</v>
      </c>
      <c r="L1234" s="23" t="n">
        <v>20.62</v>
      </c>
      <c r="M1234" s="3"/>
      <c r="N1234" s="4"/>
      <c r="O1234" s="4"/>
      <c r="P1234" s="4"/>
      <c r="Q1234" s="4"/>
      <c r="R1234" s="4"/>
      <c r="S1234" s="4"/>
      <c r="T1234" s="4"/>
      <c r="U1234" s="4"/>
      <c r="V1234" s="4"/>
      <c r="W1234" s="4"/>
      <c r="X1234" s="4"/>
      <c r="Y1234" s="4"/>
      <c r="Z1234" s="4"/>
      <c r="AA1234" s="4"/>
      <c r="AB1234" s="4"/>
      <c r="AC1234" s="4"/>
      <c r="AD1234" s="4"/>
      <c r="AE1234" s="4"/>
      <c r="AF1234" s="4"/>
    </row>
    <row r="1235" customFormat="false" ht="30" hidden="false" customHeight="true" outlineLevel="0" collapsed="false">
      <c r="A1235" s="38"/>
      <c r="B1235" s="26" t="n">
        <v>1122</v>
      </c>
      <c r="C1235" s="27" t="s">
        <v>1189</v>
      </c>
      <c r="D1235" s="31" t="s">
        <v>78</v>
      </c>
      <c r="E1235" s="35" t="s">
        <v>78</v>
      </c>
      <c r="F1235" s="30" t="n">
        <v>1210</v>
      </c>
      <c r="G1235" s="30" t="n">
        <v>2893</v>
      </c>
      <c r="H1235" s="31" t="n">
        <v>2892</v>
      </c>
      <c r="I1235" s="28" t="n">
        <v>27.54</v>
      </c>
      <c r="J1235" s="50" t="n">
        <v>0</v>
      </c>
      <c r="K1235" s="35" t="n">
        <f aca="false">K804*0.5</f>
        <v>28.765</v>
      </c>
      <c r="L1235" s="35" t="n">
        <v>0</v>
      </c>
      <c r="M1235" s="3"/>
      <c r="N1235" s="4"/>
      <c r="O1235" s="4"/>
      <c r="P1235" s="4"/>
      <c r="Q1235" s="4"/>
      <c r="R1235" s="4"/>
      <c r="S1235" s="4"/>
      <c r="T1235" s="4"/>
      <c r="U1235" s="4"/>
      <c r="V1235" s="4"/>
      <c r="W1235" s="4"/>
      <c r="X1235" s="4"/>
      <c r="Y1235" s="4"/>
      <c r="Z1235" s="4"/>
      <c r="AA1235" s="4"/>
      <c r="AB1235" s="4"/>
      <c r="AC1235" s="4"/>
      <c r="AD1235" s="4"/>
      <c r="AE1235" s="4"/>
      <c r="AF1235" s="4"/>
    </row>
    <row r="1236" customFormat="false" ht="15" hidden="false" customHeight="true" outlineLevel="0" collapsed="false">
      <c r="A1236" s="38"/>
      <c r="B1236" s="20" t="n">
        <v>1123</v>
      </c>
      <c r="C1236" s="21" t="s">
        <v>1190</v>
      </c>
      <c r="D1236" s="22" t="n">
        <v>625.89</v>
      </c>
      <c r="E1236" s="23" t="n">
        <v>653.8</v>
      </c>
      <c r="F1236" s="24" t="n">
        <v>1211</v>
      </c>
      <c r="G1236" s="24" t="n">
        <v>2894</v>
      </c>
      <c r="H1236" s="25" t="n">
        <v>2892</v>
      </c>
      <c r="I1236" s="22" t="n">
        <v>29.47</v>
      </c>
      <c r="J1236" s="53" t="n">
        <v>0</v>
      </c>
      <c r="K1236" s="33" t="n">
        <f aca="false">K805*0.5</f>
        <v>30.78</v>
      </c>
      <c r="L1236" s="33" t="n">
        <v>0</v>
      </c>
      <c r="M1236" s="3"/>
      <c r="N1236" s="4"/>
      <c r="O1236" s="4"/>
      <c r="P1236" s="4"/>
      <c r="Q1236" s="4"/>
      <c r="R1236" s="4"/>
      <c r="S1236" s="4"/>
      <c r="T1236" s="4"/>
      <c r="U1236" s="4"/>
      <c r="V1236" s="4"/>
      <c r="W1236" s="4"/>
      <c r="X1236" s="4"/>
      <c r="Y1236" s="4"/>
      <c r="Z1236" s="4"/>
      <c r="AA1236" s="4"/>
      <c r="AB1236" s="4"/>
      <c r="AC1236" s="4"/>
      <c r="AD1236" s="4"/>
      <c r="AE1236" s="4"/>
      <c r="AF1236" s="4"/>
    </row>
    <row r="1237" customFormat="false" ht="15" hidden="false" customHeight="true" outlineLevel="0" collapsed="false">
      <c r="A1237" s="38"/>
      <c r="B1237" s="26" t="n">
        <v>1124</v>
      </c>
      <c r="C1237" s="27" t="s">
        <v>1191</v>
      </c>
      <c r="D1237" s="28" t="n">
        <v>1251.79</v>
      </c>
      <c r="E1237" s="29" t="n">
        <v>1307.62</v>
      </c>
      <c r="F1237" s="30" t="n">
        <v>1212</v>
      </c>
      <c r="G1237" s="30" t="n">
        <v>2895</v>
      </c>
      <c r="H1237" s="31" t="n">
        <v>2892</v>
      </c>
      <c r="I1237" s="28" t="n">
        <v>44.67</v>
      </c>
      <c r="J1237" s="50" t="n">
        <v>0</v>
      </c>
      <c r="K1237" s="35" t="n">
        <f aca="false">K806*0.5</f>
        <v>46.66</v>
      </c>
      <c r="L1237" s="35" t="n">
        <v>0</v>
      </c>
      <c r="M1237" s="3"/>
      <c r="N1237" s="4"/>
      <c r="O1237" s="4"/>
      <c r="P1237" s="4"/>
      <c r="Q1237" s="4"/>
      <c r="R1237" s="4"/>
      <c r="S1237" s="4"/>
      <c r="T1237" s="4"/>
      <c r="U1237" s="4"/>
      <c r="V1237" s="4"/>
      <c r="W1237" s="4"/>
      <c r="X1237" s="4"/>
      <c r="Y1237" s="4"/>
      <c r="Z1237" s="4"/>
      <c r="AA1237" s="4"/>
      <c r="AB1237" s="4"/>
      <c r="AC1237" s="4"/>
      <c r="AD1237" s="4"/>
      <c r="AE1237" s="4"/>
      <c r="AF1237" s="4"/>
    </row>
    <row r="1238" customFormat="false" ht="15" hidden="false" customHeight="true" outlineLevel="0" collapsed="false">
      <c r="A1238" s="38"/>
      <c r="B1238" s="20" t="n">
        <v>1125</v>
      </c>
      <c r="C1238" s="21" t="s">
        <v>1192</v>
      </c>
      <c r="D1238" s="22" t="n">
        <v>2503.58</v>
      </c>
      <c r="E1238" s="23" t="n">
        <v>2615.24</v>
      </c>
      <c r="F1238" s="24" t="n">
        <v>1213</v>
      </c>
      <c r="G1238" s="24" t="n">
        <v>2896</v>
      </c>
      <c r="H1238" s="25" t="n">
        <v>2892</v>
      </c>
      <c r="I1238" s="22" t="n">
        <v>57.03</v>
      </c>
      <c r="J1238" s="53" t="n">
        <v>0</v>
      </c>
      <c r="K1238" s="33" t="n">
        <f aca="false">K807*0.5</f>
        <v>59.565</v>
      </c>
      <c r="L1238" s="33" t="n">
        <v>0</v>
      </c>
      <c r="M1238" s="3"/>
      <c r="N1238" s="4"/>
      <c r="O1238" s="4"/>
      <c r="P1238" s="4"/>
      <c r="Q1238" s="4"/>
      <c r="R1238" s="4"/>
      <c r="S1238" s="4"/>
      <c r="T1238" s="4"/>
      <c r="U1238" s="4"/>
      <c r="V1238" s="4"/>
      <c r="W1238" s="4"/>
      <c r="X1238" s="4"/>
      <c r="Y1238" s="4"/>
      <c r="Z1238" s="4"/>
      <c r="AA1238" s="4"/>
      <c r="AB1238" s="4"/>
      <c r="AC1238" s="4"/>
      <c r="AD1238" s="4"/>
      <c r="AE1238" s="4"/>
      <c r="AF1238" s="4"/>
    </row>
    <row r="1239" customFormat="false" ht="15" hidden="false" customHeight="true" outlineLevel="0" collapsed="false">
      <c r="A1239" s="38"/>
      <c r="B1239" s="26" t="n">
        <v>1126</v>
      </c>
      <c r="C1239" s="27" t="s">
        <v>1193</v>
      </c>
      <c r="D1239" s="28" t="n">
        <v>5007.15</v>
      </c>
      <c r="E1239" s="29" t="n">
        <v>5230.47</v>
      </c>
      <c r="F1239" s="30" t="n">
        <v>1214</v>
      </c>
      <c r="G1239" s="30" t="n">
        <v>2897</v>
      </c>
      <c r="H1239" s="31" t="n">
        <v>2892</v>
      </c>
      <c r="I1239" s="28" t="n">
        <v>82.68</v>
      </c>
      <c r="J1239" s="50" t="n">
        <v>0</v>
      </c>
      <c r="K1239" s="35" t="n">
        <f aca="false">K808*0.5</f>
        <v>86.38</v>
      </c>
      <c r="L1239" s="35" t="n">
        <v>0</v>
      </c>
      <c r="M1239" s="3"/>
      <c r="N1239" s="4"/>
      <c r="O1239" s="4"/>
      <c r="P1239" s="4"/>
      <c r="Q1239" s="4"/>
      <c r="R1239" s="4"/>
      <c r="S1239" s="4"/>
      <c r="T1239" s="4"/>
      <c r="U1239" s="4"/>
      <c r="V1239" s="4"/>
      <c r="W1239" s="4"/>
      <c r="X1239" s="4"/>
      <c r="Y1239" s="4"/>
      <c r="Z1239" s="4"/>
      <c r="AA1239" s="4"/>
      <c r="AB1239" s="4"/>
      <c r="AC1239" s="4"/>
      <c r="AD1239" s="4"/>
      <c r="AE1239" s="4"/>
      <c r="AF1239" s="4"/>
    </row>
    <row r="1240" customFormat="false" ht="15" hidden="false" customHeight="true" outlineLevel="0" collapsed="false">
      <c r="A1240" s="38"/>
      <c r="B1240" s="20" t="n">
        <v>1127</v>
      </c>
      <c r="C1240" s="21" t="s">
        <v>1194</v>
      </c>
      <c r="D1240" s="22" t="n">
        <v>10014.3</v>
      </c>
      <c r="E1240" s="23" t="n">
        <v>10460.94</v>
      </c>
      <c r="F1240" s="24" t="n">
        <v>1215</v>
      </c>
      <c r="G1240" s="24" t="n">
        <v>2898</v>
      </c>
      <c r="H1240" s="25" t="n">
        <v>2892</v>
      </c>
      <c r="I1240" s="22" t="n">
        <v>162.53</v>
      </c>
      <c r="J1240" s="53" t="n">
        <v>0</v>
      </c>
      <c r="K1240" s="33" t="n">
        <f aca="false">K809*0.5</f>
        <v>169.77</v>
      </c>
      <c r="L1240" s="33" t="n">
        <v>0</v>
      </c>
      <c r="M1240" s="3"/>
      <c r="N1240" s="4"/>
      <c r="O1240" s="4"/>
      <c r="P1240" s="4"/>
      <c r="Q1240" s="4"/>
      <c r="R1240" s="4"/>
      <c r="S1240" s="4"/>
      <c r="T1240" s="4"/>
      <c r="U1240" s="4"/>
      <c r="V1240" s="4"/>
      <c r="W1240" s="4"/>
      <c r="X1240" s="4"/>
      <c r="Y1240" s="4"/>
      <c r="Z1240" s="4"/>
      <c r="AA1240" s="4"/>
      <c r="AB1240" s="4"/>
      <c r="AC1240" s="4"/>
      <c r="AD1240" s="4"/>
      <c r="AE1240" s="4"/>
      <c r="AF1240" s="4"/>
    </row>
    <row r="1241" customFormat="false" ht="15" hidden="false" customHeight="true" outlineLevel="0" collapsed="false">
      <c r="A1241" s="38"/>
      <c r="B1241" s="26" t="n">
        <v>1128</v>
      </c>
      <c r="C1241" s="27" t="s">
        <v>1195</v>
      </c>
      <c r="D1241" s="28" t="n">
        <v>15021.47</v>
      </c>
      <c r="E1241" s="29" t="n">
        <v>15691.43</v>
      </c>
      <c r="F1241" s="30" t="n">
        <v>1216</v>
      </c>
      <c r="G1241" s="30" t="n">
        <v>2899</v>
      </c>
      <c r="H1241" s="31" t="n">
        <v>2892</v>
      </c>
      <c r="I1241" s="28" t="n">
        <v>173.92</v>
      </c>
      <c r="J1241" s="50" t="n">
        <v>0</v>
      </c>
      <c r="K1241" s="35" t="n">
        <f aca="false">K810*0.5</f>
        <v>181.675</v>
      </c>
      <c r="L1241" s="35" t="n">
        <v>0</v>
      </c>
      <c r="M1241" s="3"/>
      <c r="N1241" s="4"/>
      <c r="O1241" s="4"/>
      <c r="P1241" s="4"/>
      <c r="Q1241" s="4"/>
      <c r="R1241" s="4"/>
      <c r="S1241" s="4"/>
      <c r="T1241" s="4"/>
      <c r="U1241" s="4"/>
      <c r="V1241" s="4"/>
      <c r="W1241" s="4"/>
      <c r="X1241" s="4"/>
      <c r="Y1241" s="4"/>
      <c r="Z1241" s="4"/>
      <c r="AA1241" s="4"/>
      <c r="AB1241" s="4"/>
      <c r="AC1241" s="4"/>
      <c r="AD1241" s="4"/>
      <c r="AE1241" s="4"/>
      <c r="AF1241" s="4"/>
    </row>
    <row r="1242" customFormat="false" ht="15" hidden="false" customHeight="true" outlineLevel="0" collapsed="false">
      <c r="A1242" s="38"/>
      <c r="B1242" s="20" t="n">
        <v>1129</v>
      </c>
      <c r="C1242" s="21" t="s">
        <v>1196</v>
      </c>
      <c r="D1242" s="22" t="n">
        <v>25035.77</v>
      </c>
      <c r="E1242" s="23" t="n">
        <v>26152.37</v>
      </c>
      <c r="F1242" s="24" t="n">
        <v>1217</v>
      </c>
      <c r="G1242" s="24" t="n">
        <v>2900</v>
      </c>
      <c r="H1242" s="25" t="n">
        <v>2892</v>
      </c>
      <c r="I1242" s="22" t="n">
        <v>221.44</v>
      </c>
      <c r="J1242" s="53" t="n">
        <v>0</v>
      </c>
      <c r="K1242" s="33" t="n">
        <f aca="false">K811*0.5</f>
        <v>231.32</v>
      </c>
      <c r="L1242" s="33" t="n">
        <v>0</v>
      </c>
      <c r="M1242" s="3"/>
      <c r="N1242" s="4"/>
      <c r="O1242" s="4"/>
      <c r="P1242" s="4"/>
      <c r="Q1242" s="4"/>
      <c r="R1242" s="4"/>
      <c r="S1242" s="4"/>
      <c r="T1242" s="4"/>
      <c r="U1242" s="4"/>
      <c r="V1242" s="4"/>
      <c r="W1242" s="4"/>
      <c r="X1242" s="4"/>
      <c r="Y1242" s="4"/>
      <c r="Z1242" s="4"/>
      <c r="AA1242" s="4"/>
      <c r="AB1242" s="4"/>
      <c r="AC1242" s="4"/>
      <c r="AD1242" s="4"/>
      <c r="AE1242" s="4"/>
      <c r="AF1242" s="4"/>
    </row>
    <row r="1243" customFormat="false" ht="15" hidden="false" customHeight="true" outlineLevel="0" collapsed="false">
      <c r="A1243" s="38"/>
      <c r="B1243" s="26" t="n">
        <v>1130</v>
      </c>
      <c r="C1243" s="27" t="s">
        <v>1197</v>
      </c>
      <c r="D1243" s="28" t="n">
        <v>37553.65</v>
      </c>
      <c r="E1243" s="29" t="n">
        <v>39228.54</v>
      </c>
      <c r="F1243" s="30" t="n">
        <v>1218</v>
      </c>
      <c r="G1243" s="30" t="n">
        <v>2901</v>
      </c>
      <c r="H1243" s="31" t="n">
        <v>2892</v>
      </c>
      <c r="I1243" s="28" t="n">
        <v>280.38</v>
      </c>
      <c r="J1243" s="50" t="n">
        <v>0</v>
      </c>
      <c r="K1243" s="35" t="n">
        <f aca="false">K812*0.5</f>
        <v>292.88</v>
      </c>
      <c r="L1243" s="35" t="n">
        <v>0</v>
      </c>
      <c r="M1243" s="3"/>
      <c r="N1243" s="4"/>
      <c r="O1243" s="4"/>
      <c r="P1243" s="4"/>
      <c r="Q1243" s="4"/>
      <c r="R1243" s="4"/>
      <c r="S1243" s="4"/>
      <c r="T1243" s="4"/>
      <c r="U1243" s="4"/>
      <c r="V1243" s="4"/>
      <c r="W1243" s="4"/>
      <c r="X1243" s="4"/>
      <c r="Y1243" s="4"/>
      <c r="Z1243" s="4"/>
      <c r="AA1243" s="4"/>
      <c r="AB1243" s="4"/>
      <c r="AC1243" s="4"/>
      <c r="AD1243" s="4"/>
      <c r="AE1243" s="4"/>
      <c r="AF1243" s="4"/>
    </row>
    <row r="1244" customFormat="false" ht="15" hidden="false" customHeight="true" outlineLevel="0" collapsed="false">
      <c r="A1244" s="38"/>
      <c r="B1244" s="20" t="n">
        <v>1131</v>
      </c>
      <c r="C1244" s="21" t="s">
        <v>1198</v>
      </c>
      <c r="D1244" s="22" t="n">
        <v>50071.55</v>
      </c>
      <c r="E1244" s="23" t="n">
        <v>52304.74</v>
      </c>
      <c r="F1244" s="24" t="n">
        <v>1219</v>
      </c>
      <c r="G1244" s="24" t="n">
        <v>2902</v>
      </c>
      <c r="H1244" s="25" t="n">
        <v>2892</v>
      </c>
      <c r="I1244" s="22" t="n">
        <v>371.61</v>
      </c>
      <c r="J1244" s="53" t="n">
        <v>0</v>
      </c>
      <c r="K1244" s="33" t="n">
        <f aca="false">K813*0.5</f>
        <v>388.185</v>
      </c>
      <c r="L1244" s="33" t="n">
        <v>0</v>
      </c>
      <c r="M1244" s="3"/>
      <c r="N1244" s="4"/>
      <c r="O1244" s="4"/>
      <c r="P1244" s="4"/>
      <c r="Q1244" s="4"/>
      <c r="R1244" s="4"/>
      <c r="S1244" s="4"/>
      <c r="T1244" s="4"/>
      <c r="U1244" s="4"/>
      <c r="V1244" s="4"/>
      <c r="W1244" s="4"/>
      <c r="X1244" s="4"/>
      <c r="Y1244" s="4"/>
      <c r="Z1244" s="4"/>
      <c r="AA1244" s="4"/>
      <c r="AB1244" s="4"/>
      <c r="AC1244" s="4"/>
      <c r="AD1244" s="4"/>
      <c r="AE1244" s="4"/>
      <c r="AF1244" s="4"/>
    </row>
    <row r="1245" customFormat="false" ht="15" hidden="false" customHeight="true" outlineLevel="0" collapsed="false">
      <c r="A1245" s="38"/>
      <c r="B1245" s="26" t="n">
        <v>1132</v>
      </c>
      <c r="C1245" s="27" t="s">
        <v>1199</v>
      </c>
      <c r="D1245" s="28" t="n">
        <v>62589.43</v>
      </c>
      <c r="E1245" s="29" t="n">
        <v>65380.92</v>
      </c>
      <c r="F1245" s="30" t="n">
        <v>1220</v>
      </c>
      <c r="G1245" s="30" t="n">
        <v>2903</v>
      </c>
      <c r="H1245" s="31" t="n">
        <v>2892</v>
      </c>
      <c r="I1245" s="28" t="n">
        <v>441.94</v>
      </c>
      <c r="J1245" s="50" t="n">
        <v>0</v>
      </c>
      <c r="K1245" s="35" t="n">
        <f aca="false">K814*0.5</f>
        <v>461.645</v>
      </c>
      <c r="L1245" s="35" t="n">
        <v>0</v>
      </c>
      <c r="M1245" s="3"/>
      <c r="N1245" s="4"/>
      <c r="O1245" s="4"/>
      <c r="P1245" s="4"/>
      <c r="Q1245" s="4"/>
      <c r="R1245" s="4"/>
      <c r="S1245" s="4"/>
      <c r="T1245" s="4"/>
      <c r="U1245" s="4"/>
      <c r="V1245" s="4"/>
      <c r="W1245" s="4"/>
      <c r="X1245" s="4"/>
      <c r="Y1245" s="4"/>
      <c r="Z1245" s="4"/>
      <c r="AA1245" s="4"/>
      <c r="AB1245" s="4"/>
      <c r="AC1245" s="4"/>
      <c r="AD1245" s="4"/>
      <c r="AE1245" s="4"/>
      <c r="AF1245" s="4"/>
    </row>
    <row r="1246" customFormat="false" ht="15" hidden="false" customHeight="true" outlineLevel="0" collapsed="false">
      <c r="A1246" s="38"/>
      <c r="B1246" s="20" t="n">
        <v>1133</v>
      </c>
      <c r="C1246" s="21" t="s">
        <v>1200</v>
      </c>
      <c r="D1246" s="22" t="n">
        <v>100143.09</v>
      </c>
      <c r="E1246" s="23" t="n">
        <v>104609.47</v>
      </c>
      <c r="F1246" s="24" t="n">
        <v>1221</v>
      </c>
      <c r="G1246" s="24" t="n">
        <v>2904</v>
      </c>
      <c r="H1246" s="25" t="n">
        <v>2892</v>
      </c>
      <c r="I1246" s="22" t="n">
        <v>619.66</v>
      </c>
      <c r="J1246" s="53" t="n">
        <v>0</v>
      </c>
      <c r="K1246" s="33" t="n">
        <f aca="false">K815*0.5</f>
        <v>647.3</v>
      </c>
      <c r="L1246" s="33" t="n">
        <v>0</v>
      </c>
      <c r="M1246" s="3"/>
      <c r="N1246" s="4"/>
      <c r="O1246" s="4"/>
      <c r="P1246" s="4"/>
      <c r="Q1246" s="4"/>
      <c r="R1246" s="4"/>
      <c r="S1246" s="4"/>
      <c r="T1246" s="4"/>
      <c r="U1246" s="4"/>
      <c r="V1246" s="4"/>
      <c r="W1246" s="4"/>
      <c r="X1246" s="4"/>
      <c r="Y1246" s="4"/>
      <c r="Z1246" s="4"/>
      <c r="AA1246" s="4"/>
      <c r="AB1246" s="4"/>
      <c r="AC1246" s="4"/>
      <c r="AD1246" s="4"/>
      <c r="AE1246" s="4"/>
      <c r="AF1246" s="4"/>
    </row>
    <row r="1247" customFormat="false" ht="15" hidden="false" customHeight="true" outlineLevel="0" collapsed="false">
      <c r="A1247" s="38"/>
      <c r="B1247" s="26" t="n">
        <v>1134</v>
      </c>
      <c r="C1247" s="27" t="s">
        <v>1201</v>
      </c>
      <c r="D1247" s="28" t="n">
        <v>150214.64</v>
      </c>
      <c r="E1247" s="29" t="n">
        <v>156914.21</v>
      </c>
      <c r="F1247" s="30" t="n">
        <v>1222</v>
      </c>
      <c r="G1247" s="30" t="n">
        <v>2905</v>
      </c>
      <c r="H1247" s="31" t="n">
        <v>2892</v>
      </c>
      <c r="I1247" s="28" t="n">
        <v>931.4</v>
      </c>
      <c r="J1247" s="50" t="n">
        <v>0</v>
      </c>
      <c r="K1247" s="35" t="n">
        <f aca="false">K816*0.5</f>
        <v>972.94</v>
      </c>
      <c r="L1247" s="35" t="n">
        <v>0</v>
      </c>
      <c r="M1247" s="3"/>
      <c r="N1247" s="4"/>
      <c r="O1247" s="4"/>
      <c r="P1247" s="4"/>
      <c r="Q1247" s="4"/>
      <c r="R1247" s="4"/>
      <c r="S1247" s="4"/>
      <c r="T1247" s="4"/>
      <c r="U1247" s="4"/>
      <c r="V1247" s="4"/>
      <c r="W1247" s="4"/>
      <c r="X1247" s="4"/>
      <c r="Y1247" s="4"/>
      <c r="Z1247" s="4"/>
      <c r="AA1247" s="4"/>
      <c r="AB1247" s="4"/>
      <c r="AC1247" s="4"/>
      <c r="AD1247" s="4"/>
      <c r="AE1247" s="4"/>
      <c r="AF1247" s="4"/>
    </row>
    <row r="1248" customFormat="false" ht="15" hidden="false" customHeight="true" outlineLevel="0" collapsed="false">
      <c r="A1248" s="38"/>
      <c r="B1248" s="20" t="n">
        <v>1135</v>
      </c>
      <c r="C1248" s="21" t="s">
        <v>1202</v>
      </c>
      <c r="D1248" s="22" t="n">
        <v>250357.73</v>
      </c>
      <c r="E1248" s="23" t="n">
        <v>261523.68</v>
      </c>
      <c r="F1248" s="24" t="n">
        <v>1223</v>
      </c>
      <c r="G1248" s="24" t="n">
        <v>2906</v>
      </c>
      <c r="H1248" s="25" t="n">
        <v>2892</v>
      </c>
      <c r="I1248" s="22" t="n">
        <v>1254.54</v>
      </c>
      <c r="J1248" s="53" t="n">
        <v>0</v>
      </c>
      <c r="K1248" s="33" t="n">
        <f aca="false">K817*0.5</f>
        <v>1310.49</v>
      </c>
      <c r="L1248" s="33" t="n">
        <v>0</v>
      </c>
      <c r="M1248" s="3"/>
      <c r="N1248" s="4"/>
      <c r="O1248" s="4"/>
      <c r="P1248" s="4"/>
      <c r="Q1248" s="4"/>
      <c r="R1248" s="4"/>
      <c r="S1248" s="4"/>
      <c r="T1248" s="4"/>
      <c r="U1248" s="4"/>
      <c r="V1248" s="4"/>
      <c r="W1248" s="4"/>
      <c r="X1248" s="4"/>
      <c r="Y1248" s="4"/>
      <c r="Z1248" s="4"/>
      <c r="AA1248" s="4"/>
      <c r="AB1248" s="4"/>
      <c r="AC1248" s="4"/>
      <c r="AD1248" s="4"/>
      <c r="AE1248" s="4"/>
      <c r="AF1248" s="4"/>
    </row>
    <row r="1249" customFormat="false" ht="15" hidden="false" customHeight="true" outlineLevel="0" collapsed="false">
      <c r="A1249" s="38"/>
      <c r="B1249" s="26" t="n">
        <v>1136</v>
      </c>
      <c r="C1249" s="27" t="s">
        <v>1203</v>
      </c>
      <c r="D1249" s="28" t="n">
        <v>375536.58</v>
      </c>
      <c r="E1249" s="29" t="n">
        <v>392285.51</v>
      </c>
      <c r="F1249" s="30" t="n">
        <v>1224</v>
      </c>
      <c r="G1249" s="30" t="n">
        <v>2907</v>
      </c>
      <c r="H1249" s="31" t="n">
        <v>2892</v>
      </c>
      <c r="I1249" s="28" t="n">
        <v>1647.07</v>
      </c>
      <c r="J1249" s="50" t="n">
        <v>0</v>
      </c>
      <c r="K1249" s="35" t="n">
        <f aca="false">K818*0.5</f>
        <v>1720.52</v>
      </c>
      <c r="L1249" s="35" t="n">
        <v>0</v>
      </c>
      <c r="M1249" s="3"/>
      <c r="N1249" s="4"/>
      <c r="O1249" s="4"/>
      <c r="P1249" s="4"/>
      <c r="Q1249" s="4"/>
      <c r="R1249" s="4"/>
      <c r="S1249" s="4"/>
      <c r="T1249" s="4"/>
      <c r="U1249" s="4"/>
      <c r="V1249" s="4"/>
      <c r="W1249" s="4"/>
      <c r="X1249" s="4"/>
      <c r="Y1249" s="4"/>
      <c r="Z1249" s="4"/>
      <c r="AA1249" s="4"/>
      <c r="AB1249" s="4"/>
      <c r="AC1249" s="4"/>
      <c r="AD1249" s="4"/>
      <c r="AE1249" s="4"/>
      <c r="AF1249" s="4"/>
    </row>
    <row r="1250" customFormat="false" ht="15" hidden="false" customHeight="true" outlineLevel="0" collapsed="false">
      <c r="A1250" s="38"/>
      <c r="B1250" s="20" t="n">
        <v>1137</v>
      </c>
      <c r="C1250" s="21" t="s">
        <v>1204</v>
      </c>
      <c r="D1250" s="22" t="n">
        <v>500715.44</v>
      </c>
      <c r="E1250" s="23" t="n">
        <v>523047.35</v>
      </c>
      <c r="F1250" s="24" t="n">
        <v>1225</v>
      </c>
      <c r="G1250" s="24" t="n">
        <v>2908</v>
      </c>
      <c r="H1250" s="25" t="n">
        <v>2892</v>
      </c>
      <c r="I1250" s="22" t="n">
        <v>1940.75</v>
      </c>
      <c r="J1250" s="53" t="n">
        <v>0</v>
      </c>
      <c r="K1250" s="33" t="n">
        <f aca="false">K819*0.5</f>
        <v>2027.295</v>
      </c>
      <c r="L1250" s="33" t="n">
        <v>0</v>
      </c>
      <c r="M1250" s="3"/>
      <c r="N1250" s="4"/>
      <c r="O1250" s="4"/>
      <c r="P1250" s="4"/>
      <c r="Q1250" s="4"/>
      <c r="R1250" s="4"/>
      <c r="S1250" s="4"/>
      <c r="T1250" s="4"/>
      <c r="U1250" s="4"/>
      <c r="V1250" s="4"/>
      <c r="W1250" s="4"/>
      <c r="X1250" s="4"/>
      <c r="Y1250" s="4"/>
      <c r="Z1250" s="4"/>
      <c r="AA1250" s="4"/>
      <c r="AB1250" s="4"/>
      <c r="AC1250" s="4"/>
      <c r="AD1250" s="4"/>
      <c r="AE1250" s="4"/>
      <c r="AF1250" s="4"/>
    </row>
    <row r="1251" customFormat="false" ht="15" hidden="false" customHeight="true" outlineLevel="0" collapsed="false">
      <c r="A1251" s="38"/>
      <c r="B1251" s="26" t="n">
        <v>1138</v>
      </c>
      <c r="C1251" s="27" t="s">
        <v>1205</v>
      </c>
      <c r="D1251" s="28" t="n">
        <v>751073.17</v>
      </c>
      <c r="E1251" s="29" t="n">
        <v>784571.03</v>
      </c>
      <c r="F1251" s="30" t="n">
        <v>1631</v>
      </c>
      <c r="G1251" s="30" t="n">
        <v>2909</v>
      </c>
      <c r="H1251" s="31" t="n">
        <v>2892</v>
      </c>
      <c r="I1251" s="28" t="n">
        <v>2329.46</v>
      </c>
      <c r="J1251" s="50" t="n">
        <v>0</v>
      </c>
      <c r="K1251" s="35" t="n">
        <f aca="false">K820*0.5</f>
        <v>2433.35</v>
      </c>
      <c r="L1251" s="35" t="n">
        <v>0</v>
      </c>
      <c r="M1251" s="3"/>
      <c r="N1251" s="4"/>
      <c r="O1251" s="4"/>
      <c r="P1251" s="4"/>
      <c r="Q1251" s="4"/>
      <c r="R1251" s="4"/>
      <c r="S1251" s="4"/>
      <c r="T1251" s="4"/>
      <c r="U1251" s="4"/>
      <c r="V1251" s="4"/>
      <c r="W1251" s="4"/>
      <c r="X1251" s="4"/>
      <c r="Y1251" s="4"/>
      <c r="Z1251" s="4"/>
      <c r="AA1251" s="4"/>
      <c r="AB1251" s="4"/>
      <c r="AC1251" s="4"/>
      <c r="AD1251" s="4"/>
      <c r="AE1251" s="4"/>
      <c r="AF1251" s="4"/>
    </row>
    <row r="1252" customFormat="false" ht="15" hidden="false" customHeight="true" outlineLevel="0" collapsed="false">
      <c r="A1252" s="38"/>
      <c r="B1252" s="20" t="n">
        <v>1139</v>
      </c>
      <c r="C1252" s="21" t="s">
        <v>1206</v>
      </c>
      <c r="D1252" s="22" t="n">
        <v>1126609.75</v>
      </c>
      <c r="E1252" s="23" t="n">
        <v>1176856.54</v>
      </c>
      <c r="F1252" s="24" t="n">
        <v>1632</v>
      </c>
      <c r="G1252" s="24" t="n">
        <v>2910</v>
      </c>
      <c r="H1252" s="25" t="n">
        <v>2892</v>
      </c>
      <c r="I1252" s="22" t="n">
        <v>2791.36</v>
      </c>
      <c r="J1252" s="53" t="n">
        <v>0</v>
      </c>
      <c r="K1252" s="33" t="n">
        <f aca="false">K821*0.5</f>
        <v>2915.85</v>
      </c>
      <c r="L1252" s="33" t="n">
        <v>0</v>
      </c>
      <c r="M1252" s="3"/>
      <c r="N1252" s="4"/>
      <c r="O1252" s="4"/>
      <c r="P1252" s="4"/>
      <c r="Q1252" s="4"/>
      <c r="R1252" s="4"/>
      <c r="S1252" s="4"/>
      <c r="T1252" s="4"/>
      <c r="U1252" s="4"/>
      <c r="V1252" s="4"/>
      <c r="W1252" s="4"/>
      <c r="X1252" s="4"/>
      <c r="Y1252" s="4"/>
      <c r="Z1252" s="4"/>
      <c r="AA1252" s="4"/>
      <c r="AB1252" s="4"/>
      <c r="AC1252" s="4"/>
      <c r="AD1252" s="4"/>
      <c r="AE1252" s="4"/>
      <c r="AF1252" s="4"/>
    </row>
    <row r="1253" customFormat="false" ht="15" hidden="false" customHeight="true" outlineLevel="0" collapsed="false">
      <c r="A1253" s="38"/>
      <c r="B1253" s="26" t="n">
        <v>1140</v>
      </c>
      <c r="C1253" s="27" t="s">
        <v>1207</v>
      </c>
      <c r="D1253" s="28" t="n">
        <v>1502146.34</v>
      </c>
      <c r="E1253" s="29" t="n">
        <v>1569142.07</v>
      </c>
      <c r="F1253" s="30" t="n">
        <v>1633</v>
      </c>
      <c r="G1253" s="30" t="n">
        <v>2911</v>
      </c>
      <c r="H1253" s="31" t="n">
        <v>2892</v>
      </c>
      <c r="I1253" s="28" t="n">
        <v>3245.65</v>
      </c>
      <c r="J1253" s="50" t="n">
        <v>0</v>
      </c>
      <c r="K1253" s="35" t="n">
        <f aca="false">K822*0.5</f>
        <v>3390.405</v>
      </c>
      <c r="L1253" s="35" t="n">
        <v>0</v>
      </c>
      <c r="M1253" s="3"/>
      <c r="N1253" s="4"/>
      <c r="O1253" s="4"/>
      <c r="P1253" s="4"/>
      <c r="Q1253" s="4"/>
      <c r="R1253" s="4"/>
      <c r="S1253" s="4"/>
      <c r="T1253" s="4"/>
      <c r="U1253" s="4"/>
      <c r="V1253" s="4"/>
      <c r="W1253" s="4"/>
      <c r="X1253" s="4"/>
      <c r="Y1253" s="4"/>
      <c r="Z1253" s="4"/>
      <c r="AA1253" s="4"/>
      <c r="AB1253" s="4"/>
      <c r="AC1253" s="4"/>
      <c r="AD1253" s="4"/>
      <c r="AE1253" s="4"/>
      <c r="AF1253" s="4"/>
    </row>
    <row r="1254" customFormat="false" ht="15" hidden="false" customHeight="true" outlineLevel="0" collapsed="false">
      <c r="A1254" s="38"/>
      <c r="B1254" s="20" t="n">
        <v>1141</v>
      </c>
      <c r="C1254" s="21" t="s">
        <v>1208</v>
      </c>
      <c r="D1254" s="22" t="n">
        <v>1502146.34</v>
      </c>
      <c r="E1254" s="23" t="n">
        <v>1569142.07</v>
      </c>
      <c r="F1254" s="24" t="n">
        <v>1634</v>
      </c>
      <c r="G1254" s="24" t="n">
        <v>2912</v>
      </c>
      <c r="H1254" s="25" t="n">
        <v>2892</v>
      </c>
      <c r="I1254" s="22" t="n">
        <v>3545.54</v>
      </c>
      <c r="J1254" s="53" t="n">
        <v>0</v>
      </c>
      <c r="K1254" s="33" t="n">
        <f aca="false">K823*0.5</f>
        <v>3703.665</v>
      </c>
      <c r="L1254" s="33" t="n">
        <v>0</v>
      </c>
      <c r="M1254" s="3"/>
      <c r="N1254" s="4"/>
      <c r="O1254" s="4"/>
      <c r="P1254" s="4"/>
      <c r="Q1254" s="4"/>
      <c r="R1254" s="4"/>
      <c r="S1254" s="4"/>
      <c r="T1254" s="4"/>
      <c r="U1254" s="4"/>
      <c r="V1254" s="4"/>
      <c r="W1254" s="4"/>
      <c r="X1254" s="4"/>
      <c r="Y1254" s="4"/>
      <c r="Z1254" s="4"/>
      <c r="AA1254" s="4"/>
      <c r="AB1254" s="4"/>
      <c r="AC1254" s="4"/>
      <c r="AD1254" s="4"/>
      <c r="AE1254" s="4"/>
      <c r="AF1254" s="4"/>
    </row>
    <row r="1255" customFormat="false" ht="30" hidden="false" customHeight="true" outlineLevel="0" collapsed="false">
      <c r="A1255" s="38"/>
      <c r="B1255" s="26" t="n">
        <v>1142</v>
      </c>
      <c r="C1255" s="27" t="s">
        <v>1209</v>
      </c>
      <c r="D1255" s="31" t="s">
        <v>78</v>
      </c>
      <c r="E1255" s="35" t="s">
        <v>78</v>
      </c>
      <c r="F1255" s="30" t="n">
        <v>1227</v>
      </c>
      <c r="G1255" s="30" t="n">
        <v>2913</v>
      </c>
      <c r="H1255" s="31" t="n">
        <v>2892</v>
      </c>
      <c r="I1255" s="28" t="n">
        <v>3545.54</v>
      </c>
      <c r="J1255" s="50" t="n">
        <v>0</v>
      </c>
      <c r="K1255" s="35" t="n">
        <f aca="false">K844*0.5</f>
        <v>3703.665</v>
      </c>
      <c r="L1255" s="35" t="n">
        <v>0</v>
      </c>
      <c r="M1255" s="3"/>
      <c r="N1255" s="4"/>
      <c r="O1255" s="4"/>
      <c r="P1255" s="4"/>
      <c r="Q1255" s="4"/>
      <c r="R1255" s="4"/>
      <c r="S1255" s="4"/>
      <c r="T1255" s="4"/>
      <c r="U1255" s="4"/>
      <c r="V1255" s="4"/>
      <c r="W1255" s="4"/>
      <c r="X1255" s="4"/>
      <c r="Y1255" s="4"/>
      <c r="Z1255" s="4"/>
      <c r="AA1255" s="4"/>
      <c r="AB1255" s="4"/>
      <c r="AC1255" s="4"/>
      <c r="AD1255" s="4"/>
      <c r="AE1255" s="4"/>
      <c r="AF1255" s="4"/>
    </row>
    <row r="1256" customFormat="false" ht="30" hidden="false" customHeight="true" outlineLevel="0" collapsed="false">
      <c r="A1256" s="38"/>
      <c r="B1256" s="20" t="n">
        <v>1143</v>
      </c>
      <c r="C1256" s="21" t="s">
        <v>1210</v>
      </c>
      <c r="D1256" s="25" t="s">
        <v>78</v>
      </c>
      <c r="E1256" s="33" t="s">
        <v>78</v>
      </c>
      <c r="F1256" s="24" t="n">
        <v>1228</v>
      </c>
      <c r="G1256" s="24" t="n">
        <v>2914</v>
      </c>
      <c r="H1256" s="25" t="n">
        <v>2892</v>
      </c>
      <c r="I1256" s="22" t="n">
        <v>12.74</v>
      </c>
      <c r="J1256" s="53" t="n">
        <v>0</v>
      </c>
      <c r="K1256" s="33" t="n">
        <f aca="false">K845*0.5</f>
        <v>13.305</v>
      </c>
      <c r="L1256" s="33" t="n">
        <v>0</v>
      </c>
      <c r="M1256" s="3"/>
      <c r="N1256" s="4"/>
      <c r="O1256" s="4"/>
      <c r="P1256" s="4"/>
      <c r="Q1256" s="4"/>
      <c r="R1256" s="4"/>
      <c r="S1256" s="4"/>
      <c r="T1256" s="4"/>
      <c r="U1256" s="4"/>
      <c r="V1256" s="4"/>
      <c r="W1256" s="4"/>
      <c r="X1256" s="4"/>
      <c r="Y1256" s="4"/>
      <c r="Z1256" s="4"/>
      <c r="AA1256" s="4"/>
      <c r="AB1256" s="4"/>
      <c r="AC1256" s="4"/>
      <c r="AD1256" s="4"/>
      <c r="AE1256" s="4"/>
      <c r="AF1256" s="4"/>
    </row>
    <row r="1257" customFormat="false" ht="30" hidden="false" customHeight="true" outlineLevel="0" collapsed="false">
      <c r="A1257" s="38"/>
      <c r="B1257" s="26" t="n">
        <v>1144</v>
      </c>
      <c r="C1257" s="27" t="s">
        <v>1211</v>
      </c>
      <c r="D1257" s="31" t="s">
        <v>78</v>
      </c>
      <c r="E1257" s="35" t="s">
        <v>78</v>
      </c>
      <c r="F1257" s="30" t="n">
        <v>1229</v>
      </c>
      <c r="G1257" s="30" t="n">
        <v>2915</v>
      </c>
      <c r="H1257" s="31" t="n">
        <v>2892</v>
      </c>
      <c r="I1257" s="28" t="n">
        <v>2.31</v>
      </c>
      <c r="J1257" s="50" t="n">
        <v>0</v>
      </c>
      <c r="K1257" s="35" t="n">
        <f aca="false">K846*0.5</f>
        <v>2.42</v>
      </c>
      <c r="L1257" s="35" t="n">
        <v>0</v>
      </c>
      <c r="M1257" s="3"/>
      <c r="N1257" s="4"/>
      <c r="O1257" s="4"/>
      <c r="P1257" s="4"/>
      <c r="Q1257" s="4"/>
      <c r="R1257" s="4"/>
      <c r="S1257" s="4"/>
      <c r="T1257" s="4"/>
      <c r="U1257" s="4"/>
      <c r="V1257" s="4"/>
      <c r="W1257" s="4"/>
      <c r="X1257" s="4"/>
      <c r="Y1257" s="4"/>
      <c r="Z1257" s="4"/>
      <c r="AA1257" s="4"/>
      <c r="AB1257" s="4"/>
      <c r="AC1257" s="4"/>
      <c r="AD1257" s="4"/>
      <c r="AE1257" s="4"/>
      <c r="AF1257" s="4"/>
    </row>
    <row r="1258" customFormat="false" ht="30" hidden="false" customHeight="true" outlineLevel="0" collapsed="false">
      <c r="A1258" s="38"/>
      <c r="B1258" s="20" t="n">
        <v>1145</v>
      </c>
      <c r="C1258" s="21" t="s">
        <v>1212</v>
      </c>
      <c r="D1258" s="22" t="n">
        <v>625.89</v>
      </c>
      <c r="E1258" s="23" t="n">
        <v>653.8</v>
      </c>
      <c r="F1258" s="24" t="n">
        <v>1230</v>
      </c>
      <c r="G1258" s="24" t="n">
        <v>2916</v>
      </c>
      <c r="H1258" s="25" t="n">
        <v>2892</v>
      </c>
      <c r="I1258" s="22" t="n">
        <v>29.47</v>
      </c>
      <c r="J1258" s="53" t="n">
        <v>0</v>
      </c>
      <c r="K1258" s="33" t="n">
        <f aca="false">K847*0.5</f>
        <v>30.78</v>
      </c>
      <c r="L1258" s="33" t="n">
        <v>0</v>
      </c>
      <c r="M1258" s="3"/>
      <c r="N1258" s="4"/>
      <c r="O1258" s="4"/>
      <c r="P1258" s="4"/>
      <c r="Q1258" s="4"/>
      <c r="R1258" s="4"/>
      <c r="S1258" s="4"/>
      <c r="T1258" s="4"/>
      <c r="U1258" s="4"/>
      <c r="V1258" s="4"/>
      <c r="W1258" s="4"/>
      <c r="X1258" s="4"/>
      <c r="Y1258" s="4"/>
      <c r="Z1258" s="4"/>
      <c r="AA1258" s="4"/>
      <c r="AB1258" s="4"/>
      <c r="AC1258" s="4"/>
      <c r="AD1258" s="4"/>
      <c r="AE1258" s="4"/>
      <c r="AF1258" s="4"/>
    </row>
    <row r="1259" customFormat="false" ht="30" hidden="false" customHeight="true" outlineLevel="0" collapsed="false">
      <c r="A1259" s="38"/>
      <c r="B1259" s="26" t="n">
        <v>1146</v>
      </c>
      <c r="C1259" s="27" t="s">
        <v>1213</v>
      </c>
      <c r="D1259" s="28" t="n">
        <v>1251.79</v>
      </c>
      <c r="E1259" s="29" t="n">
        <v>1307.62</v>
      </c>
      <c r="F1259" s="30" t="n">
        <v>1231</v>
      </c>
      <c r="G1259" s="30" t="n">
        <v>2917</v>
      </c>
      <c r="H1259" s="31" t="n">
        <v>2892</v>
      </c>
      <c r="I1259" s="28" t="n">
        <v>44.67</v>
      </c>
      <c r="J1259" s="50" t="n">
        <v>0</v>
      </c>
      <c r="K1259" s="35" t="n">
        <f aca="false">K848*0.5</f>
        <v>46.66</v>
      </c>
      <c r="L1259" s="35" t="n">
        <v>0</v>
      </c>
      <c r="M1259" s="3"/>
      <c r="N1259" s="4"/>
      <c r="O1259" s="4"/>
      <c r="P1259" s="4"/>
      <c r="Q1259" s="4"/>
      <c r="R1259" s="4"/>
      <c r="S1259" s="4"/>
      <c r="T1259" s="4"/>
      <c r="U1259" s="4"/>
      <c r="V1259" s="4"/>
      <c r="W1259" s="4"/>
      <c r="X1259" s="4"/>
      <c r="Y1259" s="4"/>
      <c r="Z1259" s="4"/>
      <c r="AA1259" s="4"/>
      <c r="AB1259" s="4"/>
      <c r="AC1259" s="4"/>
      <c r="AD1259" s="4"/>
      <c r="AE1259" s="4"/>
      <c r="AF1259" s="4"/>
    </row>
    <row r="1260" customFormat="false" ht="30" hidden="false" customHeight="true" outlineLevel="0" collapsed="false">
      <c r="A1260" s="38"/>
      <c r="B1260" s="20" t="n">
        <v>1147</v>
      </c>
      <c r="C1260" s="21" t="s">
        <v>1214</v>
      </c>
      <c r="D1260" s="22" t="n">
        <v>2503.58</v>
      </c>
      <c r="E1260" s="23" t="n">
        <v>2615.24</v>
      </c>
      <c r="F1260" s="24" t="n">
        <v>1232</v>
      </c>
      <c r="G1260" s="24" t="n">
        <v>2918</v>
      </c>
      <c r="H1260" s="25" t="n">
        <v>2892</v>
      </c>
      <c r="I1260" s="22" t="n">
        <v>57.03</v>
      </c>
      <c r="J1260" s="53" t="n">
        <v>0</v>
      </c>
      <c r="K1260" s="33" t="n">
        <f aca="false">K849*0.5</f>
        <v>59.565</v>
      </c>
      <c r="L1260" s="33" t="n">
        <v>0</v>
      </c>
      <c r="M1260" s="3"/>
      <c r="N1260" s="4"/>
      <c r="O1260" s="4"/>
      <c r="P1260" s="4"/>
      <c r="Q1260" s="4"/>
      <c r="R1260" s="4"/>
      <c r="S1260" s="4"/>
      <c r="T1260" s="4"/>
      <c r="U1260" s="4"/>
      <c r="V1260" s="4"/>
      <c r="W1260" s="4"/>
      <c r="X1260" s="4"/>
      <c r="Y1260" s="4"/>
      <c r="Z1260" s="4"/>
      <c r="AA1260" s="4"/>
      <c r="AB1260" s="4"/>
      <c r="AC1260" s="4"/>
      <c r="AD1260" s="4"/>
      <c r="AE1260" s="4"/>
      <c r="AF1260" s="4"/>
    </row>
    <row r="1261" customFormat="false" ht="30" hidden="false" customHeight="true" outlineLevel="0" collapsed="false">
      <c r="A1261" s="38"/>
      <c r="B1261" s="26" t="n">
        <v>1148</v>
      </c>
      <c r="C1261" s="27" t="s">
        <v>1215</v>
      </c>
      <c r="D1261" s="28" t="n">
        <v>5007.15</v>
      </c>
      <c r="E1261" s="29" t="n">
        <v>5230.47</v>
      </c>
      <c r="F1261" s="30" t="n">
        <v>1233</v>
      </c>
      <c r="G1261" s="30" t="n">
        <v>2919</v>
      </c>
      <c r="H1261" s="31" t="n">
        <v>2892</v>
      </c>
      <c r="I1261" s="28" t="n">
        <v>82.68</v>
      </c>
      <c r="J1261" s="50" t="n">
        <v>0</v>
      </c>
      <c r="K1261" s="35" t="n">
        <f aca="false">K850*0.5</f>
        <v>86.38</v>
      </c>
      <c r="L1261" s="35" t="n">
        <v>0</v>
      </c>
      <c r="M1261" s="3"/>
      <c r="N1261" s="4"/>
      <c r="O1261" s="4"/>
      <c r="P1261" s="4"/>
      <c r="Q1261" s="4"/>
      <c r="R1261" s="4"/>
      <c r="S1261" s="4"/>
      <c r="T1261" s="4"/>
      <c r="U1261" s="4"/>
      <c r="V1261" s="4"/>
      <c r="W1261" s="4"/>
      <c r="X1261" s="4"/>
      <c r="Y1261" s="4"/>
      <c r="Z1261" s="4"/>
      <c r="AA1261" s="4"/>
      <c r="AB1261" s="4"/>
      <c r="AC1261" s="4"/>
      <c r="AD1261" s="4"/>
      <c r="AE1261" s="4"/>
      <c r="AF1261" s="4"/>
    </row>
    <row r="1262" customFormat="false" ht="30" hidden="false" customHeight="true" outlineLevel="0" collapsed="false">
      <c r="A1262" s="38"/>
      <c r="B1262" s="20" t="n">
        <v>1149</v>
      </c>
      <c r="C1262" s="21" t="s">
        <v>1216</v>
      </c>
      <c r="D1262" s="22" t="n">
        <v>10014.3</v>
      </c>
      <c r="E1262" s="23" t="n">
        <v>10460.94</v>
      </c>
      <c r="F1262" s="24" t="n">
        <v>1234</v>
      </c>
      <c r="G1262" s="24" t="n">
        <v>2920</v>
      </c>
      <c r="H1262" s="25" t="n">
        <v>2892</v>
      </c>
      <c r="I1262" s="22" t="n">
        <v>162.53</v>
      </c>
      <c r="J1262" s="53" t="n">
        <v>0</v>
      </c>
      <c r="K1262" s="33" t="n">
        <f aca="false">K851*0.5</f>
        <v>169.77</v>
      </c>
      <c r="L1262" s="33" t="n">
        <v>0</v>
      </c>
      <c r="M1262" s="3"/>
      <c r="N1262" s="4"/>
      <c r="O1262" s="4"/>
      <c r="P1262" s="4"/>
      <c r="Q1262" s="4"/>
      <c r="R1262" s="4"/>
      <c r="S1262" s="4"/>
      <c r="T1262" s="4"/>
      <c r="U1262" s="4"/>
      <c r="V1262" s="4"/>
      <c r="W1262" s="4"/>
      <c r="X1262" s="4"/>
      <c r="Y1262" s="4"/>
      <c r="Z1262" s="4"/>
      <c r="AA1262" s="4"/>
      <c r="AB1262" s="4"/>
      <c r="AC1262" s="4"/>
      <c r="AD1262" s="4"/>
      <c r="AE1262" s="4"/>
      <c r="AF1262" s="4"/>
    </row>
    <row r="1263" customFormat="false" ht="30" hidden="false" customHeight="true" outlineLevel="0" collapsed="false">
      <c r="A1263" s="38"/>
      <c r="B1263" s="26" t="n">
        <v>1150</v>
      </c>
      <c r="C1263" s="27" t="s">
        <v>1217</v>
      </c>
      <c r="D1263" s="28" t="n">
        <v>15021.47</v>
      </c>
      <c r="E1263" s="29" t="n">
        <v>15691.43</v>
      </c>
      <c r="F1263" s="30" t="n">
        <v>1235</v>
      </c>
      <c r="G1263" s="30" t="n">
        <v>2921</v>
      </c>
      <c r="H1263" s="31" t="n">
        <v>2892</v>
      </c>
      <c r="I1263" s="28" t="n">
        <v>173.92</v>
      </c>
      <c r="J1263" s="50" t="n">
        <v>0</v>
      </c>
      <c r="K1263" s="35" t="n">
        <f aca="false">K852*0.5</f>
        <v>181.675</v>
      </c>
      <c r="L1263" s="35" t="n">
        <v>0</v>
      </c>
      <c r="M1263" s="3"/>
      <c r="N1263" s="4"/>
      <c r="O1263" s="4"/>
      <c r="P1263" s="4"/>
      <c r="Q1263" s="4"/>
      <c r="R1263" s="4"/>
      <c r="S1263" s="4"/>
      <c r="T1263" s="4"/>
      <c r="U1263" s="4"/>
      <c r="V1263" s="4"/>
      <c r="W1263" s="4"/>
      <c r="X1263" s="4"/>
      <c r="Y1263" s="4"/>
      <c r="Z1263" s="4"/>
      <c r="AA1263" s="4"/>
      <c r="AB1263" s="4"/>
      <c r="AC1263" s="4"/>
      <c r="AD1263" s="4"/>
      <c r="AE1263" s="4"/>
      <c r="AF1263" s="4"/>
    </row>
    <row r="1264" customFormat="false" ht="30" hidden="false" customHeight="true" outlineLevel="0" collapsed="false">
      <c r="A1264" s="38"/>
      <c r="B1264" s="20" t="n">
        <v>1151</v>
      </c>
      <c r="C1264" s="21" t="s">
        <v>1218</v>
      </c>
      <c r="D1264" s="22" t="n">
        <v>25035.77</v>
      </c>
      <c r="E1264" s="23" t="n">
        <v>26152.37</v>
      </c>
      <c r="F1264" s="24" t="n">
        <v>1236</v>
      </c>
      <c r="G1264" s="24" t="n">
        <v>2922</v>
      </c>
      <c r="H1264" s="25" t="n">
        <v>2892</v>
      </c>
      <c r="I1264" s="22" t="n">
        <v>221.44</v>
      </c>
      <c r="J1264" s="53" t="n">
        <v>0</v>
      </c>
      <c r="K1264" s="33" t="n">
        <f aca="false">K853*0.5</f>
        <v>231.32</v>
      </c>
      <c r="L1264" s="33" t="n">
        <v>0</v>
      </c>
      <c r="M1264" s="3"/>
      <c r="N1264" s="4"/>
      <c r="O1264" s="4"/>
      <c r="P1264" s="4"/>
      <c r="Q1264" s="4"/>
      <c r="R1264" s="4"/>
      <c r="S1264" s="4"/>
      <c r="T1264" s="4"/>
      <c r="U1264" s="4"/>
      <c r="V1264" s="4"/>
      <c r="W1264" s="4"/>
      <c r="X1264" s="4"/>
      <c r="Y1264" s="4"/>
      <c r="Z1264" s="4"/>
      <c r="AA1264" s="4"/>
      <c r="AB1264" s="4"/>
      <c r="AC1264" s="4"/>
      <c r="AD1264" s="4"/>
      <c r="AE1264" s="4"/>
      <c r="AF1264" s="4"/>
    </row>
    <row r="1265" customFormat="false" ht="30" hidden="false" customHeight="true" outlineLevel="0" collapsed="false">
      <c r="A1265" s="38"/>
      <c r="B1265" s="26" t="n">
        <v>1152</v>
      </c>
      <c r="C1265" s="27" t="s">
        <v>1219</v>
      </c>
      <c r="D1265" s="28" t="n">
        <v>37553.65</v>
      </c>
      <c r="E1265" s="29" t="n">
        <v>39228.54</v>
      </c>
      <c r="F1265" s="30" t="n">
        <v>1237</v>
      </c>
      <c r="G1265" s="30" t="n">
        <v>2923</v>
      </c>
      <c r="H1265" s="31" t="n">
        <v>2892</v>
      </c>
      <c r="I1265" s="28" t="n">
        <v>280.38</v>
      </c>
      <c r="J1265" s="50" t="n">
        <v>0</v>
      </c>
      <c r="K1265" s="35" t="n">
        <f aca="false">K854*0.5</f>
        <v>292.88</v>
      </c>
      <c r="L1265" s="35" t="n">
        <v>0</v>
      </c>
      <c r="M1265" s="3"/>
      <c r="N1265" s="4"/>
      <c r="O1265" s="4"/>
      <c r="P1265" s="4"/>
      <c r="Q1265" s="4"/>
      <c r="R1265" s="4"/>
      <c r="S1265" s="4"/>
      <c r="T1265" s="4"/>
      <c r="U1265" s="4"/>
      <c r="V1265" s="4"/>
      <c r="W1265" s="4"/>
      <c r="X1265" s="4"/>
      <c r="Y1265" s="4"/>
      <c r="Z1265" s="4"/>
      <c r="AA1265" s="4"/>
      <c r="AB1265" s="4"/>
      <c r="AC1265" s="4"/>
      <c r="AD1265" s="4"/>
      <c r="AE1265" s="4"/>
      <c r="AF1265" s="4"/>
    </row>
    <row r="1266" customFormat="false" ht="30" hidden="false" customHeight="true" outlineLevel="0" collapsed="false">
      <c r="A1266" s="38"/>
      <c r="B1266" s="20" t="n">
        <v>1153</v>
      </c>
      <c r="C1266" s="21" t="s">
        <v>1220</v>
      </c>
      <c r="D1266" s="22" t="n">
        <v>50071.55</v>
      </c>
      <c r="E1266" s="23" t="n">
        <v>52304.74</v>
      </c>
      <c r="F1266" s="24" t="n">
        <v>1238</v>
      </c>
      <c r="G1266" s="24" t="n">
        <v>2924</v>
      </c>
      <c r="H1266" s="25" t="n">
        <v>2892</v>
      </c>
      <c r="I1266" s="22" t="n">
        <v>371.61</v>
      </c>
      <c r="J1266" s="53" t="n">
        <v>0</v>
      </c>
      <c r="K1266" s="33" t="n">
        <f aca="false">K855*0.5</f>
        <v>388.185</v>
      </c>
      <c r="L1266" s="33" t="n">
        <v>0</v>
      </c>
      <c r="M1266" s="3"/>
      <c r="N1266" s="4"/>
      <c r="O1266" s="4"/>
      <c r="P1266" s="4"/>
      <c r="Q1266" s="4"/>
      <c r="R1266" s="4"/>
      <c r="S1266" s="4"/>
      <c r="T1266" s="4"/>
      <c r="U1266" s="4"/>
      <c r="V1266" s="4"/>
      <c r="W1266" s="4"/>
      <c r="X1266" s="4"/>
      <c r="Y1266" s="4"/>
      <c r="Z1266" s="4"/>
      <c r="AA1266" s="4"/>
      <c r="AB1266" s="4"/>
      <c r="AC1266" s="4"/>
      <c r="AD1266" s="4"/>
      <c r="AE1266" s="4"/>
      <c r="AF1266" s="4"/>
    </row>
    <row r="1267" customFormat="false" ht="30" hidden="false" customHeight="true" outlineLevel="0" collapsed="false">
      <c r="A1267" s="38"/>
      <c r="B1267" s="26" t="n">
        <v>1154</v>
      </c>
      <c r="C1267" s="27" t="s">
        <v>1221</v>
      </c>
      <c r="D1267" s="28" t="n">
        <v>62589.43</v>
      </c>
      <c r="E1267" s="29" t="n">
        <v>65380.92</v>
      </c>
      <c r="F1267" s="30" t="n">
        <v>1239</v>
      </c>
      <c r="G1267" s="30" t="n">
        <v>2925</v>
      </c>
      <c r="H1267" s="31" t="n">
        <v>2892</v>
      </c>
      <c r="I1267" s="28" t="n">
        <v>441.94</v>
      </c>
      <c r="J1267" s="50" t="n">
        <v>0</v>
      </c>
      <c r="K1267" s="35" t="n">
        <f aca="false">K856*0.5</f>
        <v>461.645</v>
      </c>
      <c r="L1267" s="35" t="n">
        <v>0</v>
      </c>
      <c r="M1267" s="3"/>
      <c r="N1267" s="4"/>
      <c r="O1267" s="4"/>
      <c r="P1267" s="4"/>
      <c r="Q1267" s="4"/>
      <c r="R1267" s="4"/>
      <c r="S1267" s="4"/>
      <c r="T1267" s="4"/>
      <c r="U1267" s="4"/>
      <c r="V1267" s="4"/>
      <c r="W1267" s="4"/>
      <c r="X1267" s="4"/>
      <c r="Y1267" s="4"/>
      <c r="Z1267" s="4"/>
      <c r="AA1267" s="4"/>
      <c r="AB1267" s="4"/>
      <c r="AC1267" s="4"/>
      <c r="AD1267" s="4"/>
      <c r="AE1267" s="4"/>
      <c r="AF1267" s="4"/>
    </row>
    <row r="1268" customFormat="false" ht="30" hidden="false" customHeight="true" outlineLevel="0" collapsed="false">
      <c r="A1268" s="38"/>
      <c r="B1268" s="20" t="n">
        <v>1155</v>
      </c>
      <c r="C1268" s="21" t="s">
        <v>1222</v>
      </c>
      <c r="D1268" s="22" t="n">
        <v>100143.09</v>
      </c>
      <c r="E1268" s="23" t="n">
        <v>104609.47</v>
      </c>
      <c r="F1268" s="24" t="n">
        <v>1240</v>
      </c>
      <c r="G1268" s="24" t="n">
        <v>2926</v>
      </c>
      <c r="H1268" s="25" t="n">
        <v>2892</v>
      </c>
      <c r="I1268" s="22" t="n">
        <v>619.66</v>
      </c>
      <c r="J1268" s="53" t="n">
        <v>0</v>
      </c>
      <c r="K1268" s="33" t="n">
        <f aca="false">K857*0.5</f>
        <v>647.3</v>
      </c>
      <c r="L1268" s="33" t="n">
        <v>0</v>
      </c>
      <c r="M1268" s="3"/>
      <c r="N1268" s="4"/>
      <c r="O1268" s="4"/>
      <c r="P1268" s="4"/>
      <c r="Q1268" s="4"/>
      <c r="R1268" s="4"/>
      <c r="S1268" s="4"/>
      <c r="T1268" s="4"/>
      <c r="U1268" s="4"/>
      <c r="V1268" s="4"/>
      <c r="W1268" s="4"/>
      <c r="X1268" s="4"/>
      <c r="Y1268" s="4"/>
      <c r="Z1268" s="4"/>
      <c r="AA1268" s="4"/>
      <c r="AB1268" s="4"/>
      <c r="AC1268" s="4"/>
      <c r="AD1268" s="4"/>
      <c r="AE1268" s="4"/>
      <c r="AF1268" s="4"/>
    </row>
    <row r="1269" customFormat="false" ht="30" hidden="false" customHeight="true" outlineLevel="0" collapsed="false">
      <c r="A1269" s="38"/>
      <c r="B1269" s="26" t="n">
        <v>1156</v>
      </c>
      <c r="C1269" s="27" t="s">
        <v>1223</v>
      </c>
      <c r="D1269" s="28" t="n">
        <v>150214.64</v>
      </c>
      <c r="E1269" s="29" t="n">
        <v>156914.21</v>
      </c>
      <c r="F1269" s="30" t="n">
        <v>1241</v>
      </c>
      <c r="G1269" s="30" t="n">
        <v>2927</v>
      </c>
      <c r="H1269" s="31" t="n">
        <v>2892</v>
      </c>
      <c r="I1269" s="28" t="n">
        <v>931.4</v>
      </c>
      <c r="J1269" s="50" t="n">
        <v>0</v>
      </c>
      <c r="K1269" s="35" t="n">
        <f aca="false">K858*0.5</f>
        <v>972.94</v>
      </c>
      <c r="L1269" s="35" t="n">
        <v>0</v>
      </c>
      <c r="M1269" s="3"/>
      <c r="N1269" s="4"/>
      <c r="O1269" s="4"/>
      <c r="P1269" s="4"/>
      <c r="Q1269" s="4"/>
      <c r="R1269" s="4"/>
      <c r="S1269" s="4"/>
      <c r="T1269" s="4"/>
      <c r="U1269" s="4"/>
      <c r="V1269" s="4"/>
      <c r="W1269" s="4"/>
      <c r="X1269" s="4"/>
      <c r="Y1269" s="4"/>
      <c r="Z1269" s="4"/>
      <c r="AA1269" s="4"/>
      <c r="AB1269" s="4"/>
      <c r="AC1269" s="4"/>
      <c r="AD1269" s="4"/>
      <c r="AE1269" s="4"/>
      <c r="AF1269" s="4"/>
    </row>
    <row r="1270" customFormat="false" ht="30" hidden="false" customHeight="true" outlineLevel="0" collapsed="false">
      <c r="A1270" s="38"/>
      <c r="B1270" s="20" t="n">
        <v>1157</v>
      </c>
      <c r="C1270" s="21" t="s">
        <v>1224</v>
      </c>
      <c r="D1270" s="22" t="n">
        <v>250357.73</v>
      </c>
      <c r="E1270" s="23" t="n">
        <v>261523.68</v>
      </c>
      <c r="F1270" s="24" t="n">
        <v>1242</v>
      </c>
      <c r="G1270" s="24" t="n">
        <v>2928</v>
      </c>
      <c r="H1270" s="25" t="n">
        <v>2892</v>
      </c>
      <c r="I1270" s="22" t="n">
        <v>1254.54</v>
      </c>
      <c r="J1270" s="53" t="n">
        <v>0</v>
      </c>
      <c r="K1270" s="33" t="n">
        <f aca="false">K859*0.5</f>
        <v>1310.49</v>
      </c>
      <c r="L1270" s="33" t="n">
        <v>0</v>
      </c>
      <c r="M1270" s="3"/>
      <c r="N1270" s="4"/>
      <c r="O1270" s="4"/>
      <c r="P1270" s="4"/>
      <c r="Q1270" s="4"/>
      <c r="R1270" s="4"/>
      <c r="S1270" s="4"/>
      <c r="T1270" s="4"/>
      <c r="U1270" s="4"/>
      <c r="V1270" s="4"/>
      <c r="W1270" s="4"/>
      <c r="X1270" s="4"/>
      <c r="Y1270" s="4"/>
      <c r="Z1270" s="4"/>
      <c r="AA1270" s="4"/>
      <c r="AB1270" s="4"/>
      <c r="AC1270" s="4"/>
      <c r="AD1270" s="4"/>
      <c r="AE1270" s="4"/>
      <c r="AF1270" s="4"/>
    </row>
    <row r="1271" customFormat="false" ht="30" hidden="false" customHeight="true" outlineLevel="0" collapsed="false">
      <c r="A1271" s="38"/>
      <c r="B1271" s="26" t="n">
        <v>1158</v>
      </c>
      <c r="C1271" s="27" t="s">
        <v>1225</v>
      </c>
      <c r="D1271" s="28" t="n">
        <v>375536.58</v>
      </c>
      <c r="E1271" s="29" t="n">
        <v>392285.51</v>
      </c>
      <c r="F1271" s="30" t="n">
        <v>1243</v>
      </c>
      <c r="G1271" s="30" t="n">
        <v>2929</v>
      </c>
      <c r="H1271" s="31" t="n">
        <v>2892</v>
      </c>
      <c r="I1271" s="28" t="n">
        <v>1647.07</v>
      </c>
      <c r="J1271" s="50" t="n">
        <v>0</v>
      </c>
      <c r="K1271" s="35" t="n">
        <f aca="false">K860*0.5</f>
        <v>1720.52</v>
      </c>
      <c r="L1271" s="35" t="n">
        <v>0</v>
      </c>
      <c r="M1271" s="3"/>
      <c r="N1271" s="4"/>
      <c r="O1271" s="4"/>
      <c r="P1271" s="4"/>
      <c r="Q1271" s="4"/>
      <c r="R1271" s="4"/>
      <c r="S1271" s="4"/>
      <c r="T1271" s="4"/>
      <c r="U1271" s="4"/>
      <c r="V1271" s="4"/>
      <c r="W1271" s="4"/>
      <c r="X1271" s="4"/>
      <c r="Y1271" s="4"/>
      <c r="Z1271" s="4"/>
      <c r="AA1271" s="4"/>
      <c r="AB1271" s="4"/>
      <c r="AC1271" s="4"/>
      <c r="AD1271" s="4"/>
      <c r="AE1271" s="4"/>
      <c r="AF1271" s="4"/>
    </row>
    <row r="1272" customFormat="false" ht="30" hidden="false" customHeight="true" outlineLevel="0" collapsed="false">
      <c r="A1272" s="38"/>
      <c r="B1272" s="20" t="n">
        <v>1159</v>
      </c>
      <c r="C1272" s="21" t="s">
        <v>1226</v>
      </c>
      <c r="D1272" s="22" t="n">
        <v>500715.44</v>
      </c>
      <c r="E1272" s="23" t="n">
        <v>523047.35</v>
      </c>
      <c r="F1272" s="24" t="n">
        <v>1244</v>
      </c>
      <c r="G1272" s="24" t="n">
        <v>2930</v>
      </c>
      <c r="H1272" s="25" t="n">
        <v>2892</v>
      </c>
      <c r="I1272" s="22" t="n">
        <v>1940.75</v>
      </c>
      <c r="J1272" s="53" t="n">
        <v>0</v>
      </c>
      <c r="K1272" s="33" t="n">
        <f aca="false">K861*0.5</f>
        <v>2027.295</v>
      </c>
      <c r="L1272" s="33" t="n">
        <v>0</v>
      </c>
      <c r="M1272" s="3"/>
      <c r="N1272" s="4"/>
      <c r="O1272" s="4"/>
      <c r="P1272" s="4"/>
      <c r="Q1272" s="4"/>
      <c r="R1272" s="4"/>
      <c r="S1272" s="4"/>
      <c r="T1272" s="4"/>
      <c r="U1272" s="4"/>
      <c r="V1272" s="4"/>
      <c r="W1272" s="4"/>
      <c r="X1272" s="4"/>
      <c r="Y1272" s="4"/>
      <c r="Z1272" s="4"/>
      <c r="AA1272" s="4"/>
      <c r="AB1272" s="4"/>
      <c r="AC1272" s="4"/>
      <c r="AD1272" s="4"/>
      <c r="AE1272" s="4"/>
      <c r="AF1272" s="4"/>
    </row>
    <row r="1273" customFormat="false" ht="30" hidden="false" customHeight="true" outlineLevel="0" collapsed="false">
      <c r="A1273" s="38"/>
      <c r="B1273" s="26" t="n">
        <v>1160</v>
      </c>
      <c r="C1273" s="27" t="s">
        <v>1227</v>
      </c>
      <c r="D1273" s="28" t="n">
        <v>751073.17</v>
      </c>
      <c r="E1273" s="29" t="n">
        <v>784571.03</v>
      </c>
      <c r="F1273" s="30" t="n">
        <v>1635</v>
      </c>
      <c r="G1273" s="30" t="n">
        <v>2931</v>
      </c>
      <c r="H1273" s="31" t="n">
        <v>2892</v>
      </c>
      <c r="I1273" s="28" t="n">
        <v>2329.46</v>
      </c>
      <c r="J1273" s="50" t="n">
        <v>0</v>
      </c>
      <c r="K1273" s="35" t="n">
        <f aca="false">K862*0.5</f>
        <v>2433.35</v>
      </c>
      <c r="L1273" s="35" t="n">
        <v>0</v>
      </c>
      <c r="M1273" s="3"/>
      <c r="N1273" s="4"/>
      <c r="O1273" s="4"/>
      <c r="P1273" s="4"/>
      <c r="Q1273" s="4"/>
      <c r="R1273" s="4"/>
      <c r="S1273" s="4"/>
      <c r="T1273" s="4"/>
      <c r="U1273" s="4"/>
      <c r="V1273" s="4"/>
      <c r="W1273" s="4"/>
      <c r="X1273" s="4"/>
      <c r="Y1273" s="4"/>
      <c r="Z1273" s="4"/>
      <c r="AA1273" s="4"/>
      <c r="AB1273" s="4"/>
      <c r="AC1273" s="4"/>
      <c r="AD1273" s="4"/>
      <c r="AE1273" s="4"/>
      <c r="AF1273" s="4"/>
    </row>
    <row r="1274" customFormat="false" ht="30" hidden="false" customHeight="true" outlineLevel="0" collapsed="false">
      <c r="A1274" s="38"/>
      <c r="B1274" s="20" t="n">
        <v>1161</v>
      </c>
      <c r="C1274" s="21" t="s">
        <v>1228</v>
      </c>
      <c r="D1274" s="22" t="n">
        <v>1126609.75</v>
      </c>
      <c r="E1274" s="23" t="n">
        <v>1176856.54</v>
      </c>
      <c r="F1274" s="24" t="n">
        <v>1636</v>
      </c>
      <c r="G1274" s="24" t="n">
        <v>2932</v>
      </c>
      <c r="H1274" s="25" t="n">
        <v>2892</v>
      </c>
      <c r="I1274" s="22" t="n">
        <v>2791.36</v>
      </c>
      <c r="J1274" s="53" t="n">
        <v>0</v>
      </c>
      <c r="K1274" s="33" t="n">
        <f aca="false">K863*0.5</f>
        <v>2915.85</v>
      </c>
      <c r="L1274" s="33" t="n">
        <v>0</v>
      </c>
      <c r="M1274" s="3"/>
      <c r="N1274" s="4"/>
      <c r="O1274" s="4"/>
      <c r="P1274" s="4"/>
      <c r="Q1274" s="4"/>
      <c r="R1274" s="4"/>
      <c r="S1274" s="4"/>
      <c r="T1274" s="4"/>
      <c r="U1274" s="4"/>
      <c r="V1274" s="4"/>
      <c r="W1274" s="4"/>
      <c r="X1274" s="4"/>
      <c r="Y1274" s="4"/>
      <c r="Z1274" s="4"/>
      <c r="AA1274" s="4"/>
      <c r="AB1274" s="4"/>
      <c r="AC1274" s="4"/>
      <c r="AD1274" s="4"/>
      <c r="AE1274" s="4"/>
      <c r="AF1274" s="4"/>
    </row>
    <row r="1275" customFormat="false" ht="30" hidden="false" customHeight="true" outlineLevel="0" collapsed="false">
      <c r="A1275" s="38"/>
      <c r="B1275" s="26" t="n">
        <v>1162</v>
      </c>
      <c r="C1275" s="27" t="s">
        <v>1229</v>
      </c>
      <c r="D1275" s="28" t="n">
        <v>1502146.34</v>
      </c>
      <c r="E1275" s="29" t="n">
        <v>1569142.07</v>
      </c>
      <c r="F1275" s="30" t="n">
        <v>1637</v>
      </c>
      <c r="G1275" s="30" t="n">
        <v>2933</v>
      </c>
      <c r="H1275" s="31" t="n">
        <v>2892</v>
      </c>
      <c r="I1275" s="28" t="n">
        <v>3245.65</v>
      </c>
      <c r="J1275" s="50" t="n">
        <v>0</v>
      </c>
      <c r="K1275" s="35" t="n">
        <f aca="false">K864*0.5</f>
        <v>3390.405</v>
      </c>
      <c r="L1275" s="35" t="n">
        <v>0</v>
      </c>
      <c r="M1275" s="3"/>
      <c r="N1275" s="4"/>
      <c r="O1275" s="4"/>
      <c r="P1275" s="4"/>
      <c r="Q1275" s="4"/>
      <c r="R1275" s="4"/>
      <c r="S1275" s="4"/>
      <c r="T1275" s="4"/>
      <c r="U1275" s="4"/>
      <c r="V1275" s="4"/>
      <c r="W1275" s="4"/>
      <c r="X1275" s="4"/>
      <c r="Y1275" s="4"/>
      <c r="Z1275" s="4"/>
      <c r="AA1275" s="4"/>
      <c r="AB1275" s="4"/>
      <c r="AC1275" s="4"/>
      <c r="AD1275" s="4"/>
      <c r="AE1275" s="4"/>
      <c r="AF1275" s="4"/>
    </row>
    <row r="1276" customFormat="false" ht="30" hidden="false" customHeight="true" outlineLevel="0" collapsed="false">
      <c r="A1276" s="38"/>
      <c r="B1276" s="20" t="n">
        <v>1163</v>
      </c>
      <c r="C1276" s="21" t="s">
        <v>1230</v>
      </c>
      <c r="D1276" s="22" t="n">
        <v>1502146.34</v>
      </c>
      <c r="E1276" s="23" t="n">
        <v>1569142.07</v>
      </c>
      <c r="F1276" s="24" t="n">
        <v>1638</v>
      </c>
      <c r="G1276" s="24" t="n">
        <v>2934</v>
      </c>
      <c r="H1276" s="25" t="n">
        <v>2892</v>
      </c>
      <c r="I1276" s="22" t="n">
        <v>3545.54</v>
      </c>
      <c r="J1276" s="53" t="n">
        <v>0</v>
      </c>
      <c r="K1276" s="33" t="n">
        <f aca="false">K865*0.5</f>
        <v>3703.665</v>
      </c>
      <c r="L1276" s="33" t="n">
        <v>0</v>
      </c>
      <c r="M1276" s="3"/>
      <c r="N1276" s="4"/>
      <c r="O1276" s="4"/>
      <c r="P1276" s="4"/>
      <c r="Q1276" s="4"/>
      <c r="R1276" s="4"/>
      <c r="S1276" s="4"/>
      <c r="T1276" s="4"/>
      <c r="U1276" s="4"/>
      <c r="V1276" s="4"/>
      <c r="W1276" s="4"/>
      <c r="X1276" s="4"/>
      <c r="Y1276" s="4"/>
      <c r="Z1276" s="4"/>
      <c r="AA1276" s="4"/>
      <c r="AB1276" s="4"/>
      <c r="AC1276" s="4"/>
      <c r="AD1276" s="4"/>
      <c r="AE1276" s="4"/>
      <c r="AF1276" s="4"/>
    </row>
    <row r="1277" customFormat="false" ht="30" hidden="false" customHeight="true" outlineLevel="0" collapsed="false">
      <c r="A1277" s="38"/>
      <c r="B1277" s="26" t="n">
        <v>1164</v>
      </c>
      <c r="C1277" s="27" t="s">
        <v>1231</v>
      </c>
      <c r="D1277" s="31" t="s">
        <v>78</v>
      </c>
      <c r="E1277" s="35" t="s">
        <v>78</v>
      </c>
      <c r="F1277" s="30" t="n">
        <v>1246</v>
      </c>
      <c r="G1277" s="30" t="n">
        <v>2935</v>
      </c>
      <c r="H1277" s="31" t="n">
        <v>2892</v>
      </c>
      <c r="I1277" s="28" t="n">
        <v>182.1</v>
      </c>
      <c r="J1277" s="50" t="n">
        <v>0</v>
      </c>
      <c r="K1277" s="35" t="n">
        <f aca="false">K866*0.5</f>
        <v>190.205</v>
      </c>
      <c r="L1277" s="35" t="n">
        <v>0</v>
      </c>
      <c r="M1277" s="3"/>
      <c r="N1277" s="4"/>
      <c r="O1277" s="4"/>
      <c r="P1277" s="4"/>
      <c r="Q1277" s="4"/>
      <c r="R1277" s="4"/>
      <c r="S1277" s="4"/>
      <c r="T1277" s="4"/>
      <c r="U1277" s="4"/>
      <c r="V1277" s="4"/>
      <c r="W1277" s="4"/>
      <c r="X1277" s="4"/>
      <c r="Y1277" s="4"/>
      <c r="Z1277" s="4"/>
      <c r="AA1277" s="4"/>
      <c r="AB1277" s="4"/>
      <c r="AC1277" s="4"/>
      <c r="AD1277" s="4"/>
      <c r="AE1277" s="4"/>
      <c r="AF1277" s="4"/>
    </row>
    <row r="1278" customFormat="false" ht="30" hidden="false" customHeight="true" outlineLevel="0" collapsed="false">
      <c r="A1278" s="38"/>
      <c r="B1278" s="20" t="n">
        <v>1165</v>
      </c>
      <c r="C1278" s="21" t="s">
        <v>1232</v>
      </c>
      <c r="D1278" s="25" t="s">
        <v>78</v>
      </c>
      <c r="E1278" s="33" t="s">
        <v>78</v>
      </c>
      <c r="F1278" s="24" t="n">
        <v>1247</v>
      </c>
      <c r="G1278" s="24" t="n">
        <v>2936</v>
      </c>
      <c r="H1278" s="25" t="n">
        <v>2892</v>
      </c>
      <c r="I1278" s="22" t="n">
        <v>3.56</v>
      </c>
      <c r="J1278" s="53" t="n">
        <v>0</v>
      </c>
      <c r="K1278" s="33" t="n">
        <f aca="false">K867*0.5</f>
        <v>3.715</v>
      </c>
      <c r="L1278" s="33" t="n">
        <v>0</v>
      </c>
      <c r="M1278" s="3"/>
      <c r="N1278" s="4"/>
      <c r="O1278" s="4"/>
      <c r="P1278" s="4"/>
      <c r="Q1278" s="4"/>
      <c r="R1278" s="4"/>
      <c r="S1278" s="4"/>
      <c r="T1278" s="4"/>
      <c r="U1278" s="4"/>
      <c r="V1278" s="4"/>
      <c r="W1278" s="4"/>
      <c r="X1278" s="4"/>
      <c r="Y1278" s="4"/>
      <c r="Z1278" s="4"/>
      <c r="AA1278" s="4"/>
      <c r="AB1278" s="4"/>
      <c r="AC1278" s="4"/>
      <c r="AD1278" s="4"/>
      <c r="AE1278" s="4"/>
      <c r="AF1278" s="4"/>
    </row>
    <row r="1279" customFormat="false" ht="30" hidden="false" customHeight="true" outlineLevel="0" collapsed="false">
      <c r="A1279" s="38"/>
      <c r="B1279" s="26" t="n">
        <v>1166</v>
      </c>
      <c r="C1279" s="27" t="s">
        <v>1233</v>
      </c>
      <c r="D1279" s="31" t="s">
        <v>78</v>
      </c>
      <c r="E1279" s="35" t="s">
        <v>78</v>
      </c>
      <c r="F1279" s="30" t="n">
        <v>1264</v>
      </c>
      <c r="G1279" s="30" t="n">
        <v>2937</v>
      </c>
      <c r="H1279" s="31" t="n">
        <v>2892</v>
      </c>
      <c r="I1279" s="28" t="n">
        <v>21.32</v>
      </c>
      <c r="J1279" s="50" t="n">
        <v>0</v>
      </c>
      <c r="K1279" s="35" t="n">
        <f aca="false">K824*0.5</f>
        <v>22.265</v>
      </c>
      <c r="L1279" s="35" t="n">
        <v>0</v>
      </c>
      <c r="M1279" s="3"/>
      <c r="N1279" s="4"/>
      <c r="O1279" s="4"/>
      <c r="P1279" s="4"/>
      <c r="Q1279" s="4"/>
      <c r="R1279" s="4"/>
      <c r="S1279" s="4"/>
      <c r="T1279" s="4"/>
      <c r="U1279" s="4"/>
      <c r="V1279" s="4"/>
      <c r="W1279" s="4"/>
      <c r="X1279" s="4"/>
      <c r="Y1279" s="4"/>
      <c r="Z1279" s="4"/>
      <c r="AA1279" s="4"/>
      <c r="AB1279" s="4"/>
      <c r="AC1279" s="4"/>
      <c r="AD1279" s="4"/>
      <c r="AE1279" s="4"/>
      <c r="AF1279" s="4"/>
    </row>
    <row r="1280" customFormat="false" ht="15" hidden="false" customHeight="true" outlineLevel="0" collapsed="false">
      <c r="A1280" s="38"/>
      <c r="B1280" s="20" t="n">
        <v>1167</v>
      </c>
      <c r="C1280" s="21" t="s">
        <v>1234</v>
      </c>
      <c r="D1280" s="22" t="n">
        <v>625.89</v>
      </c>
      <c r="E1280" s="23" t="n">
        <v>653.8</v>
      </c>
      <c r="F1280" s="24" t="n">
        <v>1248</v>
      </c>
      <c r="G1280" s="24" t="n">
        <v>2938</v>
      </c>
      <c r="H1280" s="25" t="n">
        <v>2892</v>
      </c>
      <c r="I1280" s="22" t="n">
        <v>21.32</v>
      </c>
      <c r="J1280" s="53" t="n">
        <v>0</v>
      </c>
      <c r="K1280" s="33" t="n">
        <f aca="false">K825*0.5</f>
        <v>22.265</v>
      </c>
      <c r="L1280" s="33" t="n">
        <v>0</v>
      </c>
      <c r="M1280" s="3"/>
      <c r="N1280" s="4"/>
      <c r="O1280" s="4"/>
      <c r="P1280" s="4"/>
      <c r="Q1280" s="4"/>
      <c r="R1280" s="4"/>
      <c r="S1280" s="4"/>
      <c r="T1280" s="4"/>
      <c r="U1280" s="4"/>
      <c r="V1280" s="4"/>
      <c r="W1280" s="4"/>
      <c r="X1280" s="4"/>
      <c r="Y1280" s="4"/>
      <c r="Z1280" s="4"/>
      <c r="AA1280" s="4"/>
      <c r="AB1280" s="4"/>
      <c r="AC1280" s="4"/>
      <c r="AD1280" s="4"/>
      <c r="AE1280" s="4"/>
      <c r="AF1280" s="4"/>
    </row>
    <row r="1281" customFormat="false" ht="15" hidden="false" customHeight="true" outlineLevel="0" collapsed="false">
      <c r="A1281" s="38"/>
      <c r="B1281" s="26" t="n">
        <v>1168</v>
      </c>
      <c r="C1281" s="27" t="s">
        <v>1235</v>
      </c>
      <c r="D1281" s="28" t="n">
        <v>1251.79</v>
      </c>
      <c r="E1281" s="29" t="n">
        <v>1307.62</v>
      </c>
      <c r="F1281" s="30" t="n">
        <v>1249</v>
      </c>
      <c r="G1281" s="30" t="n">
        <v>2939</v>
      </c>
      <c r="H1281" s="31" t="n">
        <v>2892</v>
      </c>
      <c r="I1281" s="28" t="n">
        <v>21.32</v>
      </c>
      <c r="J1281" s="50" t="n">
        <v>0</v>
      </c>
      <c r="K1281" s="35" t="n">
        <f aca="false">K826*0.5</f>
        <v>22.265</v>
      </c>
      <c r="L1281" s="35" t="n">
        <v>0</v>
      </c>
      <c r="M1281" s="3"/>
      <c r="N1281" s="4"/>
      <c r="O1281" s="4"/>
      <c r="P1281" s="4"/>
      <c r="Q1281" s="4"/>
      <c r="R1281" s="4"/>
      <c r="S1281" s="4"/>
      <c r="T1281" s="4"/>
      <c r="U1281" s="4"/>
      <c r="V1281" s="4"/>
      <c r="W1281" s="4"/>
      <c r="X1281" s="4"/>
      <c r="Y1281" s="4"/>
      <c r="Z1281" s="4"/>
      <c r="AA1281" s="4"/>
      <c r="AB1281" s="4"/>
      <c r="AC1281" s="4"/>
      <c r="AD1281" s="4"/>
      <c r="AE1281" s="4"/>
      <c r="AF1281" s="4"/>
    </row>
    <row r="1282" customFormat="false" ht="15" hidden="false" customHeight="true" outlineLevel="0" collapsed="false">
      <c r="A1282" s="38"/>
      <c r="B1282" s="20" t="n">
        <v>1169</v>
      </c>
      <c r="C1282" s="21" t="s">
        <v>1236</v>
      </c>
      <c r="D1282" s="22" t="n">
        <v>2503.58</v>
      </c>
      <c r="E1282" s="23" t="n">
        <v>2615.24</v>
      </c>
      <c r="F1282" s="24" t="n">
        <v>1250</v>
      </c>
      <c r="G1282" s="24" t="n">
        <v>2940</v>
      </c>
      <c r="H1282" s="25" t="n">
        <v>2892</v>
      </c>
      <c r="I1282" s="22" t="n">
        <v>21.32</v>
      </c>
      <c r="J1282" s="53" t="n">
        <v>0</v>
      </c>
      <c r="K1282" s="33" t="n">
        <f aca="false">K827*0.5</f>
        <v>22.265</v>
      </c>
      <c r="L1282" s="33" t="n">
        <v>0</v>
      </c>
      <c r="M1282" s="3"/>
      <c r="N1282" s="4"/>
      <c r="O1282" s="4"/>
      <c r="P1282" s="4"/>
      <c r="Q1282" s="4"/>
      <c r="R1282" s="4"/>
      <c r="S1282" s="4"/>
      <c r="T1282" s="4"/>
      <c r="U1282" s="4"/>
      <c r="V1282" s="4"/>
      <c r="W1282" s="4"/>
      <c r="X1282" s="4"/>
      <c r="Y1282" s="4"/>
      <c r="Z1282" s="4"/>
      <c r="AA1282" s="4"/>
      <c r="AB1282" s="4"/>
      <c r="AC1282" s="4"/>
      <c r="AD1282" s="4"/>
      <c r="AE1282" s="4"/>
      <c r="AF1282" s="4"/>
    </row>
    <row r="1283" customFormat="false" ht="15" hidden="false" customHeight="true" outlineLevel="0" collapsed="false">
      <c r="A1283" s="38"/>
      <c r="B1283" s="26" t="n">
        <v>1170</v>
      </c>
      <c r="C1283" s="27" t="s">
        <v>1237</v>
      </c>
      <c r="D1283" s="28" t="n">
        <v>5007.15</v>
      </c>
      <c r="E1283" s="29" t="n">
        <v>5230.47</v>
      </c>
      <c r="F1283" s="30" t="n">
        <v>1251</v>
      </c>
      <c r="G1283" s="30" t="n">
        <v>2941</v>
      </c>
      <c r="H1283" s="31" t="n">
        <v>2892</v>
      </c>
      <c r="I1283" s="28" t="n">
        <v>24.81</v>
      </c>
      <c r="J1283" s="50" t="n">
        <v>0</v>
      </c>
      <c r="K1283" s="35" t="n">
        <f aca="false">K828*0.5</f>
        <v>25.914</v>
      </c>
      <c r="L1283" s="35" t="n">
        <v>0</v>
      </c>
      <c r="M1283" s="3"/>
      <c r="N1283" s="4"/>
      <c r="O1283" s="4"/>
      <c r="P1283" s="4"/>
      <c r="Q1283" s="4"/>
      <c r="R1283" s="4"/>
      <c r="S1283" s="4"/>
      <c r="T1283" s="4"/>
      <c r="U1283" s="4"/>
      <c r="V1283" s="4"/>
      <c r="W1283" s="4"/>
      <c r="X1283" s="4"/>
      <c r="Y1283" s="4"/>
      <c r="Z1283" s="4"/>
      <c r="AA1283" s="4"/>
      <c r="AB1283" s="4"/>
      <c r="AC1283" s="4"/>
      <c r="AD1283" s="4"/>
      <c r="AE1283" s="4"/>
      <c r="AF1283" s="4"/>
    </row>
    <row r="1284" customFormat="false" ht="15" hidden="false" customHeight="true" outlineLevel="0" collapsed="false">
      <c r="A1284" s="38"/>
      <c r="B1284" s="20" t="n">
        <v>1171</v>
      </c>
      <c r="C1284" s="21" t="s">
        <v>1238</v>
      </c>
      <c r="D1284" s="22" t="n">
        <v>10014.3</v>
      </c>
      <c r="E1284" s="23" t="n">
        <v>10460.94</v>
      </c>
      <c r="F1284" s="24" t="n">
        <v>1252</v>
      </c>
      <c r="G1284" s="24" t="n">
        <v>2942</v>
      </c>
      <c r="H1284" s="25" t="n">
        <v>2892</v>
      </c>
      <c r="I1284" s="22" t="n">
        <v>48.77</v>
      </c>
      <c r="J1284" s="53" t="n">
        <v>0</v>
      </c>
      <c r="K1284" s="33" t="n">
        <f aca="false">K829*0.5</f>
        <v>50.931</v>
      </c>
      <c r="L1284" s="33" t="n">
        <v>0</v>
      </c>
      <c r="M1284" s="3"/>
      <c r="N1284" s="4"/>
      <c r="O1284" s="4"/>
      <c r="P1284" s="4"/>
      <c r="Q1284" s="4"/>
      <c r="R1284" s="4"/>
      <c r="S1284" s="4"/>
      <c r="T1284" s="4"/>
      <c r="U1284" s="4"/>
      <c r="V1284" s="4"/>
      <c r="W1284" s="4"/>
      <c r="X1284" s="4"/>
      <c r="Y1284" s="4"/>
      <c r="Z1284" s="4"/>
      <c r="AA1284" s="4"/>
      <c r="AB1284" s="4"/>
      <c r="AC1284" s="4"/>
      <c r="AD1284" s="4"/>
      <c r="AE1284" s="4"/>
      <c r="AF1284" s="4"/>
    </row>
    <row r="1285" customFormat="false" ht="15" hidden="false" customHeight="true" outlineLevel="0" collapsed="false">
      <c r="A1285" s="38"/>
      <c r="B1285" s="26" t="n">
        <v>1172</v>
      </c>
      <c r="C1285" s="27" t="s">
        <v>1239</v>
      </c>
      <c r="D1285" s="28" t="n">
        <v>15021.47</v>
      </c>
      <c r="E1285" s="29" t="n">
        <v>15691.43</v>
      </c>
      <c r="F1285" s="30" t="n">
        <v>1253</v>
      </c>
      <c r="G1285" s="30" t="n">
        <v>2943</v>
      </c>
      <c r="H1285" s="31" t="n">
        <v>2892</v>
      </c>
      <c r="I1285" s="28" t="n">
        <v>52.18</v>
      </c>
      <c r="J1285" s="50" t="n">
        <v>0</v>
      </c>
      <c r="K1285" s="35" t="n">
        <f aca="false">K830*0.5</f>
        <v>54.5025</v>
      </c>
      <c r="L1285" s="35" t="n">
        <v>0</v>
      </c>
      <c r="M1285" s="3"/>
      <c r="N1285" s="4"/>
      <c r="O1285" s="4"/>
      <c r="P1285" s="4"/>
      <c r="Q1285" s="4"/>
      <c r="R1285" s="4"/>
      <c r="S1285" s="4"/>
      <c r="T1285" s="4"/>
      <c r="U1285" s="4"/>
      <c r="V1285" s="4"/>
      <c r="W1285" s="4"/>
      <c r="X1285" s="4"/>
      <c r="Y1285" s="4"/>
      <c r="Z1285" s="4"/>
      <c r="AA1285" s="4"/>
      <c r="AB1285" s="4"/>
      <c r="AC1285" s="4"/>
      <c r="AD1285" s="4"/>
      <c r="AE1285" s="4"/>
      <c r="AF1285" s="4"/>
    </row>
    <row r="1286" customFormat="false" ht="15" hidden="false" customHeight="true" outlineLevel="0" collapsed="false">
      <c r="A1286" s="38"/>
      <c r="B1286" s="20" t="n">
        <v>1173</v>
      </c>
      <c r="C1286" s="21" t="s">
        <v>1240</v>
      </c>
      <c r="D1286" s="22" t="n">
        <v>25035.77</v>
      </c>
      <c r="E1286" s="23" t="n">
        <v>26152.37</v>
      </c>
      <c r="F1286" s="24" t="n">
        <v>1254</v>
      </c>
      <c r="G1286" s="24" t="n">
        <v>2944</v>
      </c>
      <c r="H1286" s="25" t="n">
        <v>2892</v>
      </c>
      <c r="I1286" s="22" t="n">
        <v>66.43</v>
      </c>
      <c r="J1286" s="53" t="n">
        <v>0</v>
      </c>
      <c r="K1286" s="33" t="n">
        <f aca="false">K831*0.5</f>
        <v>69.396</v>
      </c>
      <c r="L1286" s="33" t="n">
        <v>0</v>
      </c>
      <c r="M1286" s="3"/>
      <c r="N1286" s="4"/>
      <c r="O1286" s="4"/>
      <c r="P1286" s="4"/>
      <c r="Q1286" s="4"/>
      <c r="R1286" s="4"/>
      <c r="S1286" s="4"/>
      <c r="T1286" s="4"/>
      <c r="U1286" s="4"/>
      <c r="V1286" s="4"/>
      <c r="W1286" s="4"/>
      <c r="X1286" s="4"/>
      <c r="Y1286" s="4"/>
      <c r="Z1286" s="4"/>
      <c r="AA1286" s="4"/>
      <c r="AB1286" s="4"/>
      <c r="AC1286" s="4"/>
      <c r="AD1286" s="4"/>
      <c r="AE1286" s="4"/>
      <c r="AF1286" s="4"/>
    </row>
    <row r="1287" customFormat="false" ht="15" hidden="false" customHeight="true" outlineLevel="0" collapsed="false">
      <c r="A1287" s="38"/>
      <c r="B1287" s="26" t="n">
        <v>1174</v>
      </c>
      <c r="C1287" s="27" t="s">
        <v>1241</v>
      </c>
      <c r="D1287" s="28" t="n">
        <v>37553.65</v>
      </c>
      <c r="E1287" s="29" t="n">
        <v>39228.54</v>
      </c>
      <c r="F1287" s="30" t="n">
        <v>1255</v>
      </c>
      <c r="G1287" s="30" t="n">
        <v>2945</v>
      </c>
      <c r="H1287" s="31" t="n">
        <v>2892</v>
      </c>
      <c r="I1287" s="28" t="n">
        <v>84.11</v>
      </c>
      <c r="J1287" s="50" t="n">
        <v>0</v>
      </c>
      <c r="K1287" s="35" t="n">
        <f aca="false">K832*0.5</f>
        <v>87.864</v>
      </c>
      <c r="L1287" s="35" t="n">
        <v>0</v>
      </c>
      <c r="M1287" s="3"/>
      <c r="N1287" s="4"/>
      <c r="O1287" s="4"/>
      <c r="P1287" s="4"/>
      <c r="Q1287" s="4"/>
      <c r="R1287" s="4"/>
      <c r="S1287" s="4"/>
      <c r="T1287" s="4"/>
      <c r="U1287" s="4"/>
      <c r="V1287" s="4"/>
      <c r="W1287" s="4"/>
      <c r="X1287" s="4"/>
      <c r="Y1287" s="4"/>
      <c r="Z1287" s="4"/>
      <c r="AA1287" s="4"/>
      <c r="AB1287" s="4"/>
      <c r="AC1287" s="4"/>
      <c r="AD1287" s="4"/>
      <c r="AE1287" s="4"/>
      <c r="AF1287" s="4"/>
    </row>
    <row r="1288" customFormat="false" ht="15" hidden="false" customHeight="true" outlineLevel="0" collapsed="false">
      <c r="A1288" s="38"/>
      <c r="B1288" s="20" t="n">
        <v>1175</v>
      </c>
      <c r="C1288" s="21" t="s">
        <v>1242</v>
      </c>
      <c r="D1288" s="22" t="n">
        <v>50071.55</v>
      </c>
      <c r="E1288" s="23" t="n">
        <v>52304.74</v>
      </c>
      <c r="F1288" s="24" t="n">
        <v>1256</v>
      </c>
      <c r="G1288" s="24" t="n">
        <v>2946</v>
      </c>
      <c r="H1288" s="25" t="n">
        <v>2892</v>
      </c>
      <c r="I1288" s="22" t="n">
        <v>111.49</v>
      </c>
      <c r="J1288" s="53" t="n">
        <v>0</v>
      </c>
      <c r="K1288" s="33" t="n">
        <f aca="false">K833*0.5</f>
        <v>116.4555</v>
      </c>
      <c r="L1288" s="33" t="n">
        <v>0</v>
      </c>
      <c r="M1288" s="3"/>
      <c r="N1288" s="4"/>
      <c r="O1288" s="4"/>
      <c r="P1288" s="4"/>
      <c r="Q1288" s="4"/>
      <c r="R1288" s="4"/>
      <c r="S1288" s="4"/>
      <c r="T1288" s="4"/>
      <c r="U1288" s="4"/>
      <c r="V1288" s="4"/>
      <c r="W1288" s="4"/>
      <c r="X1288" s="4"/>
      <c r="Y1288" s="4"/>
      <c r="Z1288" s="4"/>
      <c r="AA1288" s="4"/>
      <c r="AB1288" s="4"/>
      <c r="AC1288" s="4"/>
      <c r="AD1288" s="4"/>
      <c r="AE1288" s="4"/>
      <c r="AF1288" s="4"/>
    </row>
    <row r="1289" customFormat="false" ht="15" hidden="false" customHeight="true" outlineLevel="0" collapsed="false">
      <c r="A1289" s="38"/>
      <c r="B1289" s="26" t="n">
        <v>1176</v>
      </c>
      <c r="C1289" s="27" t="s">
        <v>1243</v>
      </c>
      <c r="D1289" s="28" t="n">
        <v>62589.43</v>
      </c>
      <c r="E1289" s="29" t="n">
        <v>65380.92</v>
      </c>
      <c r="F1289" s="30" t="n">
        <v>1257</v>
      </c>
      <c r="G1289" s="30" t="n">
        <v>2947</v>
      </c>
      <c r="H1289" s="31" t="n">
        <v>2892</v>
      </c>
      <c r="I1289" s="28" t="n">
        <v>132.58</v>
      </c>
      <c r="J1289" s="50" t="n">
        <v>0</v>
      </c>
      <c r="K1289" s="35" t="n">
        <f aca="false">K834*0.5</f>
        <v>138.4935</v>
      </c>
      <c r="L1289" s="35" t="n">
        <v>0</v>
      </c>
      <c r="M1289" s="3"/>
      <c r="N1289" s="4"/>
      <c r="O1289" s="4"/>
      <c r="P1289" s="4"/>
      <c r="Q1289" s="4"/>
      <c r="R1289" s="4"/>
      <c r="S1289" s="4"/>
      <c r="T1289" s="4"/>
      <c r="U1289" s="4"/>
      <c r="V1289" s="4"/>
      <c r="W1289" s="4"/>
      <c r="X1289" s="4"/>
      <c r="Y1289" s="4"/>
      <c r="Z1289" s="4"/>
      <c r="AA1289" s="4"/>
      <c r="AB1289" s="4"/>
      <c r="AC1289" s="4"/>
      <c r="AD1289" s="4"/>
      <c r="AE1289" s="4"/>
      <c r="AF1289" s="4"/>
    </row>
    <row r="1290" customFormat="false" ht="15" hidden="false" customHeight="true" outlineLevel="0" collapsed="false">
      <c r="A1290" s="38"/>
      <c r="B1290" s="20" t="n">
        <v>1177</v>
      </c>
      <c r="C1290" s="21" t="s">
        <v>1244</v>
      </c>
      <c r="D1290" s="22" t="n">
        <v>100143.09</v>
      </c>
      <c r="E1290" s="23" t="n">
        <v>104609.47</v>
      </c>
      <c r="F1290" s="24" t="n">
        <v>1258</v>
      </c>
      <c r="G1290" s="24" t="n">
        <v>2948</v>
      </c>
      <c r="H1290" s="25" t="n">
        <v>2892</v>
      </c>
      <c r="I1290" s="22" t="n">
        <v>185.9</v>
      </c>
      <c r="J1290" s="53" t="n">
        <v>0</v>
      </c>
      <c r="K1290" s="33" t="n">
        <f aca="false">K835*0.5</f>
        <v>194.19</v>
      </c>
      <c r="L1290" s="33" t="n">
        <v>0</v>
      </c>
      <c r="M1290" s="3"/>
      <c r="N1290" s="4"/>
      <c r="O1290" s="4"/>
      <c r="P1290" s="4"/>
      <c r="Q1290" s="4"/>
      <c r="R1290" s="4"/>
      <c r="S1290" s="4"/>
      <c r="T1290" s="4"/>
      <c r="U1290" s="4"/>
      <c r="V1290" s="4"/>
      <c r="W1290" s="4"/>
      <c r="X1290" s="4"/>
      <c r="Y1290" s="4"/>
      <c r="Z1290" s="4"/>
      <c r="AA1290" s="4"/>
      <c r="AB1290" s="4"/>
      <c r="AC1290" s="4"/>
      <c r="AD1290" s="4"/>
      <c r="AE1290" s="4"/>
      <c r="AF1290" s="4"/>
    </row>
    <row r="1291" customFormat="false" ht="15" hidden="false" customHeight="true" outlineLevel="0" collapsed="false">
      <c r="A1291" s="38"/>
      <c r="B1291" s="26" t="n">
        <v>1178</v>
      </c>
      <c r="C1291" s="27" t="s">
        <v>1245</v>
      </c>
      <c r="D1291" s="28" t="n">
        <v>150214.64</v>
      </c>
      <c r="E1291" s="29" t="n">
        <v>156914.21</v>
      </c>
      <c r="F1291" s="30" t="n">
        <v>1259</v>
      </c>
      <c r="G1291" s="30" t="n">
        <v>2949</v>
      </c>
      <c r="H1291" s="31" t="n">
        <v>2892</v>
      </c>
      <c r="I1291" s="28" t="n">
        <v>279.42</v>
      </c>
      <c r="J1291" s="50" t="n">
        <v>0</v>
      </c>
      <c r="K1291" s="35" t="n">
        <f aca="false">K836*0.5</f>
        <v>291.882</v>
      </c>
      <c r="L1291" s="35" t="n">
        <v>0</v>
      </c>
      <c r="M1291" s="3"/>
      <c r="N1291" s="4"/>
      <c r="O1291" s="4"/>
      <c r="P1291" s="4"/>
      <c r="Q1291" s="4"/>
      <c r="R1291" s="4"/>
      <c r="S1291" s="4"/>
      <c r="T1291" s="4"/>
      <c r="U1291" s="4"/>
      <c r="V1291" s="4"/>
      <c r="W1291" s="4"/>
      <c r="X1291" s="4"/>
      <c r="Y1291" s="4"/>
      <c r="Z1291" s="4"/>
      <c r="AA1291" s="4"/>
      <c r="AB1291" s="4"/>
      <c r="AC1291" s="4"/>
      <c r="AD1291" s="4"/>
      <c r="AE1291" s="4"/>
      <c r="AF1291" s="4"/>
    </row>
    <row r="1292" customFormat="false" ht="15" hidden="false" customHeight="true" outlineLevel="0" collapsed="false">
      <c r="A1292" s="38"/>
      <c r="B1292" s="20" t="n">
        <v>1179</v>
      </c>
      <c r="C1292" s="21" t="s">
        <v>1246</v>
      </c>
      <c r="D1292" s="22" t="n">
        <v>250357.73</v>
      </c>
      <c r="E1292" s="23" t="n">
        <v>261523.68</v>
      </c>
      <c r="F1292" s="24" t="n">
        <v>1260</v>
      </c>
      <c r="G1292" s="24" t="n">
        <v>2950</v>
      </c>
      <c r="H1292" s="25" t="n">
        <v>2892</v>
      </c>
      <c r="I1292" s="22" t="n">
        <v>376.36</v>
      </c>
      <c r="J1292" s="53" t="n">
        <v>0</v>
      </c>
      <c r="K1292" s="33" t="n">
        <f aca="false">K837*0.5</f>
        <v>393.147</v>
      </c>
      <c r="L1292" s="33" t="n">
        <v>0</v>
      </c>
      <c r="M1292" s="3"/>
      <c r="N1292" s="4"/>
      <c r="O1292" s="4"/>
      <c r="P1292" s="4"/>
      <c r="Q1292" s="4"/>
      <c r="R1292" s="4"/>
      <c r="S1292" s="4"/>
      <c r="T1292" s="4"/>
      <c r="U1292" s="4"/>
      <c r="V1292" s="4"/>
      <c r="W1292" s="4"/>
      <c r="X1292" s="4"/>
      <c r="Y1292" s="4"/>
      <c r="Z1292" s="4"/>
      <c r="AA1292" s="4"/>
      <c r="AB1292" s="4"/>
      <c r="AC1292" s="4"/>
      <c r="AD1292" s="4"/>
      <c r="AE1292" s="4"/>
      <c r="AF1292" s="4"/>
    </row>
    <row r="1293" customFormat="false" ht="15" hidden="false" customHeight="true" outlineLevel="0" collapsed="false">
      <c r="A1293" s="38"/>
      <c r="B1293" s="26" t="n">
        <v>1180</v>
      </c>
      <c r="C1293" s="27" t="s">
        <v>1247</v>
      </c>
      <c r="D1293" s="28" t="n">
        <v>375536.58</v>
      </c>
      <c r="E1293" s="29" t="n">
        <v>392285.51</v>
      </c>
      <c r="F1293" s="30" t="n">
        <v>1261</v>
      </c>
      <c r="G1293" s="30" t="n">
        <v>2951</v>
      </c>
      <c r="H1293" s="31" t="n">
        <v>2892</v>
      </c>
      <c r="I1293" s="28" t="n">
        <v>494.13</v>
      </c>
      <c r="J1293" s="50" t="n">
        <v>0</v>
      </c>
      <c r="K1293" s="35" t="n">
        <f aca="false">K838*0.5</f>
        <v>516.156</v>
      </c>
      <c r="L1293" s="35" t="n">
        <v>0</v>
      </c>
      <c r="M1293" s="3"/>
      <c r="N1293" s="4"/>
      <c r="O1293" s="4"/>
      <c r="P1293" s="4"/>
      <c r="Q1293" s="4"/>
      <c r="R1293" s="4"/>
      <c r="S1293" s="4"/>
      <c r="T1293" s="4"/>
      <c r="U1293" s="4"/>
      <c r="V1293" s="4"/>
      <c r="W1293" s="4"/>
      <c r="X1293" s="4"/>
      <c r="Y1293" s="4"/>
      <c r="Z1293" s="4"/>
      <c r="AA1293" s="4"/>
      <c r="AB1293" s="4"/>
      <c r="AC1293" s="4"/>
      <c r="AD1293" s="4"/>
      <c r="AE1293" s="4"/>
      <c r="AF1293" s="4"/>
    </row>
    <row r="1294" customFormat="false" ht="15" hidden="false" customHeight="true" outlineLevel="0" collapsed="false">
      <c r="A1294" s="38"/>
      <c r="B1294" s="20" t="n">
        <v>1181</v>
      </c>
      <c r="C1294" s="21" t="s">
        <v>1248</v>
      </c>
      <c r="D1294" s="22" t="n">
        <v>500715.44</v>
      </c>
      <c r="E1294" s="23" t="n">
        <v>523047.35</v>
      </c>
      <c r="F1294" s="24" t="n">
        <v>1262</v>
      </c>
      <c r="G1294" s="24" t="n">
        <v>2952</v>
      </c>
      <c r="H1294" s="25" t="n">
        <v>2892</v>
      </c>
      <c r="I1294" s="22" t="n">
        <v>582.23</v>
      </c>
      <c r="J1294" s="53" t="n">
        <v>0</v>
      </c>
      <c r="K1294" s="33" t="n">
        <f aca="false">K839*0.5</f>
        <v>608.1885</v>
      </c>
      <c r="L1294" s="33" t="n">
        <v>0</v>
      </c>
      <c r="M1294" s="3"/>
      <c r="N1294" s="4"/>
      <c r="O1294" s="4"/>
      <c r="P1294" s="4"/>
      <c r="Q1294" s="4"/>
      <c r="R1294" s="4"/>
      <c r="S1294" s="4"/>
      <c r="T1294" s="4"/>
      <c r="U1294" s="4"/>
      <c r="V1294" s="4"/>
      <c r="W1294" s="4"/>
      <c r="X1294" s="4"/>
      <c r="Y1294" s="4"/>
      <c r="Z1294" s="4"/>
      <c r="AA1294" s="4"/>
      <c r="AB1294" s="4"/>
      <c r="AC1294" s="4"/>
      <c r="AD1294" s="4"/>
      <c r="AE1294" s="4"/>
      <c r="AF1294" s="4"/>
    </row>
    <row r="1295" customFormat="false" ht="15" hidden="false" customHeight="true" outlineLevel="0" collapsed="false">
      <c r="A1295" s="38"/>
      <c r="B1295" s="26" t="n">
        <v>1182</v>
      </c>
      <c r="C1295" s="27" t="s">
        <v>1249</v>
      </c>
      <c r="D1295" s="28" t="n">
        <v>751073.17</v>
      </c>
      <c r="E1295" s="29" t="n">
        <v>784571.03</v>
      </c>
      <c r="F1295" s="30" t="n">
        <v>1639</v>
      </c>
      <c r="G1295" s="30" t="n">
        <v>2953</v>
      </c>
      <c r="H1295" s="31" t="n">
        <v>2892</v>
      </c>
      <c r="I1295" s="28" t="n">
        <v>698.84</v>
      </c>
      <c r="J1295" s="50" t="n">
        <v>0</v>
      </c>
      <c r="K1295" s="35" t="n">
        <f aca="false">K840*0.5</f>
        <v>730.005</v>
      </c>
      <c r="L1295" s="35" t="n">
        <v>0</v>
      </c>
      <c r="M1295" s="3"/>
      <c r="N1295" s="4"/>
      <c r="O1295" s="4"/>
      <c r="P1295" s="4"/>
      <c r="Q1295" s="4"/>
      <c r="R1295" s="4"/>
      <c r="S1295" s="4"/>
      <c r="T1295" s="4"/>
      <c r="U1295" s="4"/>
      <c r="V1295" s="4"/>
      <c r="W1295" s="4"/>
      <c r="X1295" s="4"/>
      <c r="Y1295" s="4"/>
      <c r="Z1295" s="4"/>
      <c r="AA1295" s="4"/>
      <c r="AB1295" s="4"/>
      <c r="AC1295" s="4"/>
      <c r="AD1295" s="4"/>
      <c r="AE1295" s="4"/>
      <c r="AF1295" s="4"/>
    </row>
    <row r="1296" customFormat="false" ht="15" hidden="false" customHeight="true" outlineLevel="0" collapsed="false">
      <c r="A1296" s="38"/>
      <c r="B1296" s="20" t="n">
        <v>1183</v>
      </c>
      <c r="C1296" s="21" t="s">
        <v>1250</v>
      </c>
      <c r="D1296" s="22" t="n">
        <v>1126609.75</v>
      </c>
      <c r="E1296" s="23" t="n">
        <v>1176856.54</v>
      </c>
      <c r="F1296" s="24" t="n">
        <v>1640</v>
      </c>
      <c r="G1296" s="24" t="n">
        <v>2954</v>
      </c>
      <c r="H1296" s="25" t="n">
        <v>2892</v>
      </c>
      <c r="I1296" s="22" t="n">
        <v>837.41</v>
      </c>
      <c r="J1296" s="53" t="n">
        <v>0</v>
      </c>
      <c r="K1296" s="33" t="n">
        <f aca="false">K841*0.5</f>
        <v>874.755</v>
      </c>
      <c r="L1296" s="33" t="n">
        <v>0</v>
      </c>
      <c r="M1296" s="3"/>
      <c r="N1296" s="4"/>
      <c r="O1296" s="4"/>
      <c r="P1296" s="4"/>
      <c r="Q1296" s="4"/>
      <c r="R1296" s="4"/>
      <c r="S1296" s="4"/>
      <c r="T1296" s="4"/>
      <c r="U1296" s="4"/>
      <c r="V1296" s="4"/>
      <c r="W1296" s="4"/>
      <c r="X1296" s="4"/>
      <c r="Y1296" s="4"/>
      <c r="Z1296" s="4"/>
      <c r="AA1296" s="4"/>
      <c r="AB1296" s="4"/>
      <c r="AC1296" s="4"/>
      <c r="AD1296" s="4"/>
      <c r="AE1296" s="4"/>
      <c r="AF1296" s="4"/>
    </row>
    <row r="1297" customFormat="false" ht="15" hidden="false" customHeight="true" outlineLevel="0" collapsed="false">
      <c r="A1297" s="38"/>
      <c r="B1297" s="26" t="n">
        <v>1184</v>
      </c>
      <c r="C1297" s="27" t="s">
        <v>1251</v>
      </c>
      <c r="D1297" s="28" t="n">
        <v>1502146.34</v>
      </c>
      <c r="E1297" s="29" t="n">
        <v>1569142.07</v>
      </c>
      <c r="F1297" s="30" t="n">
        <v>1641</v>
      </c>
      <c r="G1297" s="30" t="n">
        <v>2955</v>
      </c>
      <c r="H1297" s="31" t="n">
        <v>2892</v>
      </c>
      <c r="I1297" s="28" t="n">
        <v>973.71</v>
      </c>
      <c r="J1297" s="50" t="n">
        <v>0</v>
      </c>
      <c r="K1297" s="35" t="n">
        <f aca="false">K842*0.5</f>
        <v>1017.1215</v>
      </c>
      <c r="L1297" s="35" t="n">
        <v>0</v>
      </c>
      <c r="M1297" s="3"/>
      <c r="N1297" s="4"/>
      <c r="O1297" s="4"/>
      <c r="P1297" s="4"/>
      <c r="Q1297" s="4"/>
      <c r="R1297" s="4"/>
      <c r="S1297" s="4"/>
      <c r="T1297" s="4"/>
      <c r="U1297" s="4"/>
      <c r="V1297" s="4"/>
      <c r="W1297" s="4"/>
      <c r="X1297" s="4"/>
      <c r="Y1297" s="4"/>
      <c r="Z1297" s="4"/>
      <c r="AA1297" s="4"/>
      <c r="AB1297" s="4"/>
      <c r="AC1297" s="4"/>
      <c r="AD1297" s="4"/>
      <c r="AE1297" s="4"/>
      <c r="AF1297" s="4"/>
    </row>
    <row r="1298" customFormat="false" ht="30" hidden="false" customHeight="true" outlineLevel="0" collapsed="false">
      <c r="A1298" s="38"/>
      <c r="B1298" s="20" t="n">
        <v>1185</v>
      </c>
      <c r="C1298" s="21" t="s">
        <v>1252</v>
      </c>
      <c r="D1298" s="22" t="n">
        <v>1502146.34</v>
      </c>
      <c r="E1298" s="23" t="n">
        <v>1569142.07</v>
      </c>
      <c r="F1298" s="24" t="n">
        <v>1642</v>
      </c>
      <c r="G1298" s="24" t="n">
        <v>2956</v>
      </c>
      <c r="H1298" s="25" t="n">
        <v>2892</v>
      </c>
      <c r="I1298" s="22" t="n">
        <v>1063.67</v>
      </c>
      <c r="J1298" s="53" t="n">
        <v>0</v>
      </c>
      <c r="K1298" s="33" t="n">
        <f aca="false">K843*0.5</f>
        <v>1111.0995</v>
      </c>
      <c r="L1298" s="33" t="n">
        <v>0</v>
      </c>
      <c r="M1298" s="3"/>
      <c r="N1298" s="4"/>
      <c r="O1298" s="4"/>
      <c r="P1298" s="4"/>
      <c r="Q1298" s="4"/>
      <c r="R1298" s="4"/>
      <c r="S1298" s="4"/>
      <c r="T1298" s="4"/>
      <c r="U1298" s="4"/>
      <c r="V1298" s="4"/>
      <c r="W1298" s="4"/>
      <c r="X1298" s="4"/>
      <c r="Y1298" s="4"/>
      <c r="Z1298" s="4"/>
      <c r="AA1298" s="4"/>
      <c r="AB1298" s="4"/>
      <c r="AC1298" s="4"/>
      <c r="AD1298" s="4"/>
      <c r="AE1298" s="4"/>
      <c r="AF1298" s="4"/>
    </row>
    <row r="1299" customFormat="false" ht="30" hidden="false" customHeight="true" outlineLevel="0" collapsed="false">
      <c r="A1299" s="38"/>
      <c r="B1299" s="26" t="n">
        <v>1186</v>
      </c>
      <c r="C1299" s="27" t="s">
        <v>1253</v>
      </c>
      <c r="D1299" s="31" t="s">
        <v>78</v>
      </c>
      <c r="E1299" s="35" t="s">
        <v>78</v>
      </c>
      <c r="F1299" s="31" t="s">
        <v>20</v>
      </c>
      <c r="G1299" s="30" t="n">
        <v>3686</v>
      </c>
      <c r="H1299" s="31" t="s">
        <v>20</v>
      </c>
      <c r="I1299" s="28" t="n">
        <v>44.42</v>
      </c>
      <c r="J1299" s="28" t="n">
        <v>19.17</v>
      </c>
      <c r="K1299" s="35" t="n">
        <f aca="false">K940*0.5</f>
        <v>46.395</v>
      </c>
      <c r="L1299" s="29" t="n">
        <v>19.99</v>
      </c>
      <c r="M1299" s="3"/>
      <c r="N1299" s="4"/>
      <c r="O1299" s="4"/>
      <c r="P1299" s="4"/>
      <c r="Q1299" s="4"/>
      <c r="R1299" s="4"/>
      <c r="S1299" s="4"/>
      <c r="T1299" s="4"/>
      <c r="U1299" s="4"/>
      <c r="V1299" s="4"/>
      <c r="W1299" s="4"/>
      <c r="X1299" s="4"/>
      <c r="Y1299" s="4"/>
      <c r="Z1299" s="4"/>
      <c r="AA1299" s="4"/>
      <c r="AB1299" s="4"/>
      <c r="AC1299" s="4"/>
      <c r="AD1299" s="4"/>
      <c r="AE1299" s="4"/>
      <c r="AF1299" s="4"/>
    </row>
    <row r="1300" customFormat="false" ht="30" hidden="false" customHeight="true" outlineLevel="0" collapsed="false">
      <c r="A1300" s="38"/>
      <c r="B1300" s="20" t="n">
        <v>1187</v>
      </c>
      <c r="C1300" s="21" t="s">
        <v>1254</v>
      </c>
      <c r="D1300" s="25" t="s">
        <v>78</v>
      </c>
      <c r="E1300" s="33" t="s">
        <v>78</v>
      </c>
      <c r="F1300" s="24" t="n">
        <v>1265</v>
      </c>
      <c r="G1300" s="24" t="n">
        <v>2957</v>
      </c>
      <c r="H1300" s="25" t="s">
        <v>20</v>
      </c>
      <c r="I1300" s="22" t="n">
        <v>17.77</v>
      </c>
      <c r="J1300" s="22" t="n">
        <v>19.17</v>
      </c>
      <c r="K1300" s="33" t="n">
        <f aca="false">K945*0.5</f>
        <v>18.555</v>
      </c>
      <c r="L1300" s="23" t="n">
        <v>19.99</v>
      </c>
      <c r="M1300" s="3"/>
      <c r="N1300" s="4"/>
      <c r="O1300" s="4"/>
      <c r="P1300" s="4"/>
      <c r="Q1300" s="4"/>
      <c r="R1300" s="4"/>
      <c r="S1300" s="4"/>
      <c r="T1300" s="4"/>
      <c r="U1300" s="4"/>
      <c r="V1300" s="4"/>
      <c r="W1300" s="4"/>
      <c r="X1300" s="4"/>
      <c r="Y1300" s="4"/>
      <c r="Z1300" s="4"/>
      <c r="AA1300" s="4"/>
      <c r="AB1300" s="4"/>
      <c r="AC1300" s="4"/>
      <c r="AD1300" s="4"/>
      <c r="AE1300" s="4"/>
      <c r="AF1300" s="4"/>
    </row>
    <row r="1301" customFormat="false" ht="30" hidden="false" customHeight="true" outlineLevel="0" collapsed="false">
      <c r="A1301" s="38"/>
      <c r="B1301" s="26" t="n">
        <v>1188</v>
      </c>
      <c r="C1301" s="27" t="s">
        <v>1255</v>
      </c>
      <c r="D1301" s="31" t="s">
        <v>78</v>
      </c>
      <c r="E1301" s="35" t="s">
        <v>78</v>
      </c>
      <c r="F1301" s="30" t="n">
        <v>1266</v>
      </c>
      <c r="G1301" s="30" t="n">
        <v>2958</v>
      </c>
      <c r="H1301" s="31" t="n">
        <v>2957</v>
      </c>
      <c r="I1301" s="28" t="n">
        <v>4.45</v>
      </c>
      <c r="J1301" s="50" t="n">
        <v>0</v>
      </c>
      <c r="K1301" s="35" t="n">
        <f aca="false">K946*0.5</f>
        <v>4.64</v>
      </c>
      <c r="L1301" s="35" t="n">
        <v>0</v>
      </c>
      <c r="M1301" s="3"/>
      <c r="N1301" s="4"/>
      <c r="O1301" s="4"/>
      <c r="P1301" s="4"/>
      <c r="Q1301" s="4"/>
      <c r="R1301" s="4"/>
      <c r="S1301" s="4"/>
      <c r="T1301" s="4"/>
      <c r="U1301" s="4"/>
      <c r="V1301" s="4"/>
      <c r="W1301" s="4"/>
      <c r="X1301" s="4"/>
      <c r="Y1301" s="4"/>
      <c r="Z1301" s="4"/>
      <c r="AA1301" s="4"/>
      <c r="AB1301" s="4"/>
      <c r="AC1301" s="4"/>
      <c r="AD1301" s="4"/>
      <c r="AE1301" s="4"/>
      <c r="AF1301" s="4"/>
    </row>
    <row r="1302" customFormat="false" ht="30" hidden="false" customHeight="true" outlineLevel="0" collapsed="false">
      <c r="A1302" s="38"/>
      <c r="B1302" s="20" t="n">
        <v>1189</v>
      </c>
      <c r="C1302" s="21" t="s">
        <v>1256</v>
      </c>
      <c r="D1302" s="25" t="s">
        <v>78</v>
      </c>
      <c r="E1302" s="33" t="s">
        <v>78</v>
      </c>
      <c r="F1302" s="24" t="n">
        <v>1267</v>
      </c>
      <c r="G1302" s="24" t="n">
        <v>2959</v>
      </c>
      <c r="H1302" s="25" t="n">
        <v>2957</v>
      </c>
      <c r="I1302" s="22" t="n">
        <v>2.61</v>
      </c>
      <c r="J1302" s="53" t="n">
        <v>0</v>
      </c>
      <c r="K1302" s="33" t="n">
        <f aca="false">K947*0.5</f>
        <v>2.78</v>
      </c>
      <c r="L1302" s="33" t="n">
        <v>0</v>
      </c>
      <c r="M1302" s="3"/>
      <c r="N1302" s="4"/>
      <c r="O1302" s="4"/>
      <c r="P1302" s="4"/>
      <c r="Q1302" s="4"/>
      <c r="R1302" s="4"/>
      <c r="S1302" s="4"/>
      <c r="T1302" s="4"/>
      <c r="U1302" s="4"/>
      <c r="V1302" s="4"/>
      <c r="W1302" s="4"/>
      <c r="X1302" s="4"/>
      <c r="Y1302" s="4"/>
      <c r="Z1302" s="4"/>
      <c r="AA1302" s="4"/>
      <c r="AB1302" s="4"/>
      <c r="AC1302" s="4"/>
      <c r="AD1302" s="4"/>
      <c r="AE1302" s="4"/>
      <c r="AF1302" s="4"/>
    </row>
    <row r="1303" customFormat="false" ht="30" hidden="false" customHeight="true" outlineLevel="0" collapsed="false">
      <c r="A1303" s="38"/>
      <c r="B1303" s="26" t="n">
        <v>1190</v>
      </c>
      <c r="C1303" s="27" t="s">
        <v>1257</v>
      </c>
      <c r="D1303" s="31" t="s">
        <v>78</v>
      </c>
      <c r="E1303" s="35" t="s">
        <v>78</v>
      </c>
      <c r="F1303" s="30" t="n">
        <v>1268</v>
      </c>
      <c r="G1303" s="30" t="n">
        <v>2960</v>
      </c>
      <c r="H1303" s="31" t="s">
        <v>20</v>
      </c>
      <c r="I1303" s="28" t="n">
        <v>27.54</v>
      </c>
      <c r="J1303" s="28" t="n">
        <v>19.17</v>
      </c>
      <c r="K1303" s="35" t="n">
        <f aca="false">K948*0.5</f>
        <v>28.765</v>
      </c>
      <c r="L1303" s="29" t="n">
        <v>19.99</v>
      </c>
      <c r="M1303" s="3"/>
      <c r="N1303" s="4"/>
      <c r="O1303" s="4"/>
      <c r="P1303" s="4"/>
      <c r="Q1303" s="4"/>
      <c r="R1303" s="4"/>
      <c r="S1303" s="4"/>
      <c r="T1303" s="4"/>
      <c r="U1303" s="4"/>
      <c r="V1303" s="4"/>
      <c r="W1303" s="4"/>
      <c r="X1303" s="4"/>
      <c r="Y1303" s="4"/>
      <c r="Z1303" s="4"/>
      <c r="AA1303" s="4"/>
      <c r="AB1303" s="4"/>
      <c r="AC1303" s="4"/>
      <c r="AD1303" s="4"/>
      <c r="AE1303" s="4"/>
      <c r="AF1303" s="4"/>
    </row>
    <row r="1304" customFormat="false" ht="30" hidden="false" customHeight="true" outlineLevel="0" collapsed="false">
      <c r="A1304" s="38"/>
      <c r="B1304" s="20" t="n">
        <v>1191</v>
      </c>
      <c r="C1304" s="21" t="s">
        <v>1258</v>
      </c>
      <c r="D1304" s="25" t="s">
        <v>78</v>
      </c>
      <c r="E1304" s="33" t="s">
        <v>78</v>
      </c>
      <c r="F1304" s="24" t="n">
        <v>1269</v>
      </c>
      <c r="G1304" s="24" t="n">
        <v>2961</v>
      </c>
      <c r="H1304" s="25" t="s">
        <v>20</v>
      </c>
      <c r="I1304" s="22" t="n">
        <v>27.54</v>
      </c>
      <c r="J1304" s="22" t="n">
        <v>19.17</v>
      </c>
      <c r="K1304" s="33" t="n">
        <f aca="false">K949*0.5</f>
        <v>28.765</v>
      </c>
      <c r="L1304" s="23" t="n">
        <v>19.99</v>
      </c>
      <c r="M1304" s="3"/>
      <c r="N1304" s="4"/>
      <c r="O1304" s="4"/>
      <c r="P1304" s="4"/>
      <c r="Q1304" s="4"/>
      <c r="R1304" s="4"/>
      <c r="S1304" s="4"/>
      <c r="T1304" s="4"/>
      <c r="U1304" s="4"/>
      <c r="V1304" s="4"/>
      <c r="W1304" s="4"/>
      <c r="X1304" s="4"/>
      <c r="Y1304" s="4"/>
      <c r="Z1304" s="4"/>
      <c r="AA1304" s="4"/>
      <c r="AB1304" s="4"/>
      <c r="AC1304" s="4"/>
      <c r="AD1304" s="4"/>
      <c r="AE1304" s="4"/>
      <c r="AF1304" s="4"/>
    </row>
    <row r="1305" customFormat="false" ht="30" hidden="false" customHeight="true" outlineLevel="0" collapsed="false">
      <c r="A1305" s="38"/>
      <c r="B1305" s="26" t="n">
        <v>1192</v>
      </c>
      <c r="C1305" s="27" t="s">
        <v>1259</v>
      </c>
      <c r="D1305" s="31" t="s">
        <v>78</v>
      </c>
      <c r="E1305" s="35" t="s">
        <v>78</v>
      </c>
      <c r="F1305" s="30" t="n">
        <v>1270</v>
      </c>
      <c r="G1305" s="30" t="n">
        <v>2962</v>
      </c>
      <c r="H1305" s="31" t="n">
        <v>2961</v>
      </c>
      <c r="I1305" s="28" t="n">
        <v>6.22</v>
      </c>
      <c r="J1305" s="50" t="n">
        <v>0</v>
      </c>
      <c r="K1305" s="35" t="n">
        <f aca="false">K950*0.5</f>
        <v>6.49</v>
      </c>
      <c r="L1305" s="35" t="n">
        <v>0</v>
      </c>
      <c r="M1305" s="3"/>
      <c r="N1305" s="4"/>
      <c r="O1305" s="4"/>
      <c r="P1305" s="4"/>
      <c r="Q1305" s="4"/>
      <c r="R1305" s="4"/>
      <c r="S1305" s="4"/>
      <c r="T1305" s="4"/>
      <c r="U1305" s="4"/>
      <c r="V1305" s="4"/>
      <c r="W1305" s="4"/>
      <c r="X1305" s="4"/>
      <c r="Y1305" s="4"/>
      <c r="Z1305" s="4"/>
      <c r="AA1305" s="4"/>
      <c r="AB1305" s="4"/>
      <c r="AC1305" s="4"/>
      <c r="AD1305" s="4"/>
      <c r="AE1305" s="4"/>
      <c r="AF1305" s="4"/>
    </row>
    <row r="1306" customFormat="false" ht="30" hidden="false" customHeight="true" outlineLevel="0" collapsed="false">
      <c r="A1306" s="38"/>
      <c r="B1306" s="20" t="n">
        <v>1193</v>
      </c>
      <c r="C1306" s="21" t="s">
        <v>1260</v>
      </c>
      <c r="D1306" s="25" t="s">
        <v>78</v>
      </c>
      <c r="E1306" s="33" t="s">
        <v>78</v>
      </c>
      <c r="F1306" s="24" t="n">
        <v>1271</v>
      </c>
      <c r="G1306" s="24" t="n">
        <v>2963</v>
      </c>
      <c r="H1306" s="25" t="n">
        <v>2961</v>
      </c>
      <c r="I1306" s="22" t="n">
        <v>0.88</v>
      </c>
      <c r="J1306" s="53" t="n">
        <v>0</v>
      </c>
      <c r="K1306" s="33" t="n">
        <f aca="false">K951*0.5</f>
        <v>0.94</v>
      </c>
      <c r="L1306" s="33" t="n">
        <v>0</v>
      </c>
      <c r="M1306" s="3"/>
      <c r="N1306" s="4"/>
      <c r="O1306" s="4"/>
      <c r="P1306" s="4"/>
      <c r="Q1306" s="4"/>
      <c r="R1306" s="4"/>
      <c r="S1306" s="4"/>
      <c r="T1306" s="4"/>
      <c r="U1306" s="4"/>
      <c r="V1306" s="4"/>
      <c r="W1306" s="4"/>
      <c r="X1306" s="4"/>
      <c r="Y1306" s="4"/>
      <c r="Z1306" s="4"/>
      <c r="AA1306" s="4"/>
      <c r="AB1306" s="4"/>
      <c r="AC1306" s="4"/>
      <c r="AD1306" s="4"/>
      <c r="AE1306" s="4"/>
      <c r="AF1306" s="4"/>
    </row>
    <row r="1307" customFormat="false" ht="30" hidden="false" customHeight="true" outlineLevel="0" collapsed="false">
      <c r="A1307" s="38"/>
      <c r="B1307" s="26" t="n">
        <v>1194</v>
      </c>
      <c r="C1307" s="27" t="s">
        <v>1261</v>
      </c>
      <c r="D1307" s="31" t="s">
        <v>78</v>
      </c>
      <c r="E1307" s="35" t="s">
        <v>78</v>
      </c>
      <c r="F1307" s="30" t="n">
        <v>1272</v>
      </c>
      <c r="G1307" s="30" t="n">
        <v>2964</v>
      </c>
      <c r="H1307" s="31" t="s">
        <v>20</v>
      </c>
      <c r="I1307" s="28" t="n">
        <v>27.54</v>
      </c>
      <c r="J1307" s="28" t="n">
        <v>19.17</v>
      </c>
      <c r="K1307" s="35" t="n">
        <f aca="false">K952*0.5</f>
        <v>28.765</v>
      </c>
      <c r="L1307" s="29" t="n">
        <v>19.99</v>
      </c>
      <c r="M1307" s="3"/>
      <c r="N1307" s="4"/>
      <c r="O1307" s="4"/>
      <c r="P1307" s="4"/>
      <c r="Q1307" s="4"/>
      <c r="R1307" s="4"/>
      <c r="S1307" s="4"/>
      <c r="T1307" s="4"/>
      <c r="U1307" s="4"/>
      <c r="V1307" s="4"/>
      <c r="W1307" s="4"/>
      <c r="X1307" s="4"/>
      <c r="Y1307" s="4"/>
      <c r="Z1307" s="4"/>
      <c r="AA1307" s="4"/>
      <c r="AB1307" s="4"/>
      <c r="AC1307" s="4"/>
      <c r="AD1307" s="4"/>
      <c r="AE1307" s="4"/>
      <c r="AF1307" s="4"/>
    </row>
    <row r="1308" customFormat="false" ht="30" hidden="false" customHeight="true" outlineLevel="0" collapsed="false">
      <c r="A1308" s="38"/>
      <c r="B1308" s="20" t="n">
        <v>1195</v>
      </c>
      <c r="C1308" s="21" t="s">
        <v>1262</v>
      </c>
      <c r="D1308" s="25" t="s">
        <v>78</v>
      </c>
      <c r="E1308" s="33" t="s">
        <v>78</v>
      </c>
      <c r="F1308" s="24" t="n">
        <v>1273</v>
      </c>
      <c r="G1308" s="24" t="n">
        <v>2965</v>
      </c>
      <c r="H1308" s="25" t="s">
        <v>20</v>
      </c>
      <c r="I1308" s="22" t="n">
        <v>27.54</v>
      </c>
      <c r="J1308" s="22" t="n">
        <v>19.17</v>
      </c>
      <c r="K1308" s="33" t="n">
        <f aca="false">K953*0.5</f>
        <v>28.765</v>
      </c>
      <c r="L1308" s="23" t="n">
        <v>19.99</v>
      </c>
      <c r="M1308" s="3"/>
      <c r="N1308" s="4"/>
      <c r="O1308" s="4"/>
      <c r="P1308" s="4"/>
      <c r="Q1308" s="4"/>
      <c r="R1308" s="4"/>
      <c r="S1308" s="4"/>
      <c r="T1308" s="4"/>
      <c r="U1308" s="4"/>
      <c r="V1308" s="4"/>
      <c r="W1308" s="4"/>
      <c r="X1308" s="4"/>
      <c r="Y1308" s="4"/>
      <c r="Z1308" s="4"/>
      <c r="AA1308" s="4"/>
      <c r="AB1308" s="4"/>
      <c r="AC1308" s="4"/>
      <c r="AD1308" s="4"/>
      <c r="AE1308" s="4"/>
      <c r="AF1308" s="4"/>
    </row>
    <row r="1309" customFormat="false" ht="30" hidden="false" customHeight="true" outlineLevel="0" collapsed="false">
      <c r="A1309" s="38"/>
      <c r="B1309" s="26" t="n">
        <v>1196</v>
      </c>
      <c r="C1309" s="27" t="s">
        <v>1263</v>
      </c>
      <c r="D1309" s="31" t="s">
        <v>78</v>
      </c>
      <c r="E1309" s="35" t="s">
        <v>78</v>
      </c>
      <c r="F1309" s="30" t="n">
        <v>1274</v>
      </c>
      <c r="G1309" s="30" t="n">
        <v>2966</v>
      </c>
      <c r="H1309" s="31" t="s">
        <v>20</v>
      </c>
      <c r="I1309" s="28" t="n">
        <v>27.54</v>
      </c>
      <c r="J1309" s="28" t="n">
        <v>19.17</v>
      </c>
      <c r="K1309" s="35" t="n">
        <f aca="false">K954*0.5</f>
        <v>28.765</v>
      </c>
      <c r="L1309" s="29" t="n">
        <v>19.99</v>
      </c>
      <c r="M1309" s="3"/>
      <c r="N1309" s="4"/>
      <c r="O1309" s="4"/>
      <c r="P1309" s="4"/>
      <c r="Q1309" s="4"/>
      <c r="R1309" s="4"/>
      <c r="S1309" s="4"/>
      <c r="T1309" s="4"/>
      <c r="U1309" s="4"/>
      <c r="V1309" s="4"/>
      <c r="W1309" s="4"/>
      <c r="X1309" s="4"/>
      <c r="Y1309" s="4"/>
      <c r="Z1309" s="4"/>
      <c r="AA1309" s="4"/>
      <c r="AB1309" s="4"/>
      <c r="AC1309" s="4"/>
      <c r="AD1309" s="4"/>
      <c r="AE1309" s="4"/>
      <c r="AF1309" s="4"/>
    </row>
    <row r="1310" customFormat="false" ht="30" hidden="false" customHeight="true" outlineLevel="0" collapsed="false">
      <c r="A1310" s="38"/>
      <c r="B1310" s="20" t="n">
        <v>1197</v>
      </c>
      <c r="C1310" s="21" t="s">
        <v>1264</v>
      </c>
      <c r="D1310" s="25" t="s">
        <v>78</v>
      </c>
      <c r="E1310" s="33" t="s">
        <v>78</v>
      </c>
      <c r="F1310" s="24" t="n">
        <v>1275</v>
      </c>
      <c r="G1310" s="24" t="n">
        <v>2967</v>
      </c>
      <c r="H1310" s="25" t="n">
        <v>2892</v>
      </c>
      <c r="I1310" s="22" t="n">
        <v>8.88</v>
      </c>
      <c r="J1310" s="53" t="n">
        <v>0</v>
      </c>
      <c r="K1310" s="33" t="n">
        <f aca="false">K955*0.5</f>
        <v>9.28</v>
      </c>
      <c r="L1310" s="33" t="n">
        <v>0</v>
      </c>
      <c r="M1310" s="3"/>
      <c r="N1310" s="4"/>
      <c r="O1310" s="4"/>
      <c r="P1310" s="4"/>
      <c r="Q1310" s="4"/>
      <c r="R1310" s="4"/>
      <c r="S1310" s="4"/>
      <c r="T1310" s="4"/>
      <c r="U1310" s="4"/>
      <c r="V1310" s="4"/>
      <c r="W1310" s="4"/>
      <c r="X1310" s="4"/>
      <c r="Y1310" s="4"/>
      <c r="Z1310" s="4"/>
      <c r="AA1310" s="4"/>
      <c r="AB1310" s="4"/>
      <c r="AC1310" s="4"/>
      <c r="AD1310" s="4"/>
      <c r="AE1310" s="4"/>
      <c r="AF1310" s="4"/>
    </row>
    <row r="1311" customFormat="false" ht="30" hidden="false" customHeight="true" outlineLevel="0" collapsed="false">
      <c r="A1311" s="38"/>
      <c r="B1311" s="26" t="n">
        <v>1198</v>
      </c>
      <c r="C1311" s="27" t="s">
        <v>1265</v>
      </c>
      <c r="D1311" s="31" t="s">
        <v>78</v>
      </c>
      <c r="E1311" s="35" t="s">
        <v>78</v>
      </c>
      <c r="F1311" s="30" t="n">
        <v>1643</v>
      </c>
      <c r="G1311" s="30" t="n">
        <v>2968</v>
      </c>
      <c r="H1311" s="31" t="s">
        <v>20</v>
      </c>
      <c r="I1311" s="28" t="n">
        <v>41.74</v>
      </c>
      <c r="J1311" s="28" t="n">
        <v>19.17</v>
      </c>
      <c r="K1311" s="35" t="n">
        <f aca="false">K958*0.5</f>
        <v>43.605</v>
      </c>
      <c r="L1311" s="29" t="n">
        <v>19.99</v>
      </c>
      <c r="M1311" s="3"/>
      <c r="N1311" s="4"/>
      <c r="O1311" s="4"/>
      <c r="P1311" s="4"/>
      <c r="Q1311" s="4"/>
      <c r="R1311" s="4"/>
      <c r="S1311" s="4"/>
      <c r="T1311" s="4"/>
      <c r="U1311" s="4"/>
      <c r="V1311" s="4"/>
      <c r="W1311" s="4"/>
      <c r="X1311" s="4"/>
      <c r="Y1311" s="4"/>
      <c r="Z1311" s="4"/>
      <c r="AA1311" s="4"/>
      <c r="AB1311" s="4"/>
      <c r="AC1311" s="4"/>
      <c r="AD1311" s="4"/>
      <c r="AE1311" s="4"/>
      <c r="AF1311" s="4"/>
    </row>
    <row r="1312" customFormat="false" ht="15" hidden="false" customHeight="true" outlineLevel="0" collapsed="false">
      <c r="A1312" s="38"/>
      <c r="B1312" s="40" t="s">
        <v>1266</v>
      </c>
      <c r="C1312" s="40"/>
      <c r="D1312" s="40"/>
      <c r="E1312" s="40"/>
      <c r="F1312" s="40"/>
      <c r="G1312" s="40"/>
      <c r="H1312" s="40"/>
      <c r="I1312" s="40"/>
      <c r="J1312" s="40"/>
      <c r="K1312" s="40"/>
      <c r="L1312" s="40"/>
      <c r="M1312" s="3"/>
      <c r="N1312" s="4"/>
      <c r="O1312" s="4"/>
      <c r="P1312" s="4"/>
      <c r="Q1312" s="4"/>
      <c r="R1312" s="4"/>
      <c r="S1312" s="4"/>
      <c r="T1312" s="4"/>
      <c r="U1312" s="4"/>
      <c r="V1312" s="4"/>
      <c r="W1312" s="4"/>
      <c r="X1312" s="4"/>
      <c r="Y1312" s="4"/>
      <c r="Z1312" s="4"/>
      <c r="AA1312" s="4"/>
      <c r="AB1312" s="4"/>
      <c r="AC1312" s="4"/>
      <c r="AD1312" s="4"/>
      <c r="AE1312" s="4"/>
      <c r="AF1312" s="4"/>
    </row>
    <row r="1313" customFormat="false" ht="30" hidden="false" customHeight="true" outlineLevel="0" collapsed="false">
      <c r="A1313" s="38"/>
      <c r="B1313" s="26" t="n">
        <v>1199</v>
      </c>
      <c r="C1313" s="27" t="s">
        <v>1267</v>
      </c>
      <c r="D1313" s="31" t="s">
        <v>78</v>
      </c>
      <c r="E1313" s="35" t="s">
        <v>78</v>
      </c>
      <c r="F1313" s="31" t="s">
        <v>20</v>
      </c>
      <c r="G1313" s="30" t="n">
        <v>3564</v>
      </c>
      <c r="H1313" s="31" t="n">
        <v>2892</v>
      </c>
      <c r="I1313" s="28" t="n">
        <v>5.33</v>
      </c>
      <c r="J1313" s="50" t="n">
        <v>0</v>
      </c>
      <c r="K1313" s="35" t="n">
        <f aca="false">K803*0.5</f>
        <v>5.57</v>
      </c>
      <c r="L1313" s="35" t="n">
        <v>0</v>
      </c>
      <c r="M1313" s="3"/>
      <c r="N1313" s="4"/>
      <c r="O1313" s="4"/>
      <c r="P1313" s="4"/>
      <c r="Q1313" s="4"/>
      <c r="R1313" s="4"/>
      <c r="S1313" s="4"/>
      <c r="T1313" s="4"/>
      <c r="U1313" s="4"/>
      <c r="V1313" s="4"/>
      <c r="W1313" s="4"/>
      <c r="X1313" s="4"/>
      <c r="Y1313" s="4"/>
      <c r="Z1313" s="4"/>
      <c r="AA1313" s="4"/>
      <c r="AB1313" s="4"/>
      <c r="AC1313" s="4"/>
      <c r="AD1313" s="4"/>
      <c r="AE1313" s="4"/>
      <c r="AF1313" s="4"/>
    </row>
    <row r="1314" customFormat="false" ht="30" hidden="false" customHeight="true" outlineLevel="0" collapsed="false">
      <c r="A1314" s="38"/>
      <c r="B1314" s="20" t="n">
        <v>1200</v>
      </c>
      <c r="C1314" s="21" t="s">
        <v>1268</v>
      </c>
      <c r="D1314" s="25" t="s">
        <v>78</v>
      </c>
      <c r="E1314" s="33" t="s">
        <v>78</v>
      </c>
      <c r="F1314" s="25" t="s">
        <v>20</v>
      </c>
      <c r="G1314" s="24" t="n">
        <v>3565</v>
      </c>
      <c r="H1314" s="25" t="n">
        <v>2892</v>
      </c>
      <c r="I1314" s="22" t="n">
        <v>27.54</v>
      </c>
      <c r="J1314" s="53" t="n">
        <v>0</v>
      </c>
      <c r="K1314" s="33" t="n">
        <f aca="false">K804*0.5</f>
        <v>28.765</v>
      </c>
      <c r="L1314" s="33" t="n">
        <v>0</v>
      </c>
      <c r="M1314" s="3"/>
      <c r="N1314" s="4"/>
      <c r="O1314" s="4"/>
      <c r="P1314" s="4"/>
      <c r="Q1314" s="4"/>
      <c r="R1314" s="4"/>
      <c r="S1314" s="4"/>
      <c r="T1314" s="4"/>
      <c r="U1314" s="4"/>
      <c r="V1314" s="4"/>
      <c r="W1314" s="4"/>
      <c r="X1314" s="4"/>
      <c r="Y1314" s="4"/>
      <c r="Z1314" s="4"/>
      <c r="AA1314" s="4"/>
      <c r="AB1314" s="4"/>
      <c r="AC1314" s="4"/>
      <c r="AD1314" s="4"/>
      <c r="AE1314" s="4"/>
      <c r="AF1314" s="4"/>
    </row>
    <row r="1315" customFormat="false" ht="30" hidden="false" customHeight="true" outlineLevel="0" collapsed="false">
      <c r="A1315" s="38"/>
      <c r="B1315" s="26" t="n">
        <v>1201</v>
      </c>
      <c r="C1315" s="27" t="s">
        <v>1269</v>
      </c>
      <c r="D1315" s="28" t="n">
        <v>625.89</v>
      </c>
      <c r="E1315" s="29" t="n">
        <v>653.8</v>
      </c>
      <c r="F1315" s="31" t="s">
        <v>20</v>
      </c>
      <c r="G1315" s="30" t="n">
        <v>3566</v>
      </c>
      <c r="H1315" s="31" t="n">
        <v>2892</v>
      </c>
      <c r="I1315" s="28" t="n">
        <v>29.47</v>
      </c>
      <c r="J1315" s="50" t="n">
        <v>0</v>
      </c>
      <c r="K1315" s="35" t="n">
        <f aca="false">K805*0.5</f>
        <v>30.78</v>
      </c>
      <c r="L1315" s="35" t="n">
        <v>0</v>
      </c>
      <c r="M1315" s="3"/>
      <c r="N1315" s="4"/>
      <c r="O1315" s="4"/>
      <c r="P1315" s="4"/>
      <c r="Q1315" s="4"/>
      <c r="R1315" s="4"/>
      <c r="S1315" s="4"/>
      <c r="T1315" s="4"/>
      <c r="U1315" s="4"/>
      <c r="V1315" s="4"/>
      <c r="W1315" s="4"/>
      <c r="X1315" s="4"/>
      <c r="Y1315" s="4"/>
      <c r="Z1315" s="4"/>
      <c r="AA1315" s="4"/>
      <c r="AB1315" s="4"/>
      <c r="AC1315" s="4"/>
      <c r="AD1315" s="4"/>
      <c r="AE1315" s="4"/>
      <c r="AF1315" s="4"/>
    </row>
    <row r="1316" customFormat="false" ht="30" hidden="false" customHeight="true" outlineLevel="0" collapsed="false">
      <c r="A1316" s="38"/>
      <c r="B1316" s="20" t="n">
        <v>1202</v>
      </c>
      <c r="C1316" s="21" t="s">
        <v>1270</v>
      </c>
      <c r="D1316" s="22" t="n">
        <v>1251.79</v>
      </c>
      <c r="E1316" s="23" t="n">
        <v>1307.62</v>
      </c>
      <c r="F1316" s="25" t="s">
        <v>20</v>
      </c>
      <c r="G1316" s="24" t="n">
        <v>3567</v>
      </c>
      <c r="H1316" s="25" t="n">
        <v>2892</v>
      </c>
      <c r="I1316" s="22" t="n">
        <v>44.67</v>
      </c>
      <c r="J1316" s="53" t="n">
        <v>0</v>
      </c>
      <c r="K1316" s="33" t="n">
        <f aca="false">K806*0.5</f>
        <v>46.66</v>
      </c>
      <c r="L1316" s="33" t="n">
        <v>0</v>
      </c>
      <c r="M1316" s="3"/>
      <c r="N1316" s="4"/>
      <c r="O1316" s="4"/>
      <c r="P1316" s="4"/>
      <c r="Q1316" s="4"/>
      <c r="R1316" s="4"/>
      <c r="S1316" s="4"/>
      <c r="T1316" s="4"/>
      <c r="U1316" s="4"/>
      <c r="V1316" s="4"/>
      <c r="W1316" s="4"/>
      <c r="X1316" s="4"/>
      <c r="Y1316" s="4"/>
      <c r="Z1316" s="4"/>
      <c r="AA1316" s="4"/>
      <c r="AB1316" s="4"/>
      <c r="AC1316" s="4"/>
      <c r="AD1316" s="4"/>
      <c r="AE1316" s="4"/>
      <c r="AF1316" s="4"/>
    </row>
    <row r="1317" customFormat="false" ht="30" hidden="false" customHeight="true" outlineLevel="0" collapsed="false">
      <c r="A1317" s="38"/>
      <c r="B1317" s="26" t="n">
        <v>1203</v>
      </c>
      <c r="C1317" s="27" t="s">
        <v>1271</v>
      </c>
      <c r="D1317" s="28" t="n">
        <v>2503.58</v>
      </c>
      <c r="E1317" s="29" t="n">
        <v>2615.24</v>
      </c>
      <c r="F1317" s="31" t="s">
        <v>20</v>
      </c>
      <c r="G1317" s="30" t="n">
        <v>3568</v>
      </c>
      <c r="H1317" s="31" t="n">
        <v>2892</v>
      </c>
      <c r="I1317" s="28" t="n">
        <v>57.03</v>
      </c>
      <c r="J1317" s="50" t="n">
        <v>0</v>
      </c>
      <c r="K1317" s="35" t="n">
        <f aca="false">K807*0.5</f>
        <v>59.565</v>
      </c>
      <c r="L1317" s="35" t="n">
        <v>0</v>
      </c>
      <c r="M1317" s="3"/>
      <c r="N1317" s="4"/>
      <c r="O1317" s="4"/>
      <c r="P1317" s="4"/>
      <c r="Q1317" s="4"/>
      <c r="R1317" s="4"/>
      <c r="S1317" s="4"/>
      <c r="T1317" s="4"/>
      <c r="U1317" s="4"/>
      <c r="V1317" s="4"/>
      <c r="W1317" s="4"/>
      <c r="X1317" s="4"/>
      <c r="Y1317" s="4"/>
      <c r="Z1317" s="4"/>
      <c r="AA1317" s="4"/>
      <c r="AB1317" s="4"/>
      <c r="AC1317" s="4"/>
      <c r="AD1317" s="4"/>
      <c r="AE1317" s="4"/>
      <c r="AF1317" s="4"/>
    </row>
    <row r="1318" customFormat="false" ht="30" hidden="false" customHeight="true" outlineLevel="0" collapsed="false">
      <c r="A1318" s="38"/>
      <c r="B1318" s="20" t="n">
        <v>1204</v>
      </c>
      <c r="C1318" s="21" t="s">
        <v>1272</v>
      </c>
      <c r="D1318" s="22" t="n">
        <v>5007.15</v>
      </c>
      <c r="E1318" s="23" t="n">
        <v>5230.47</v>
      </c>
      <c r="F1318" s="25" t="s">
        <v>20</v>
      </c>
      <c r="G1318" s="24" t="n">
        <v>3569</v>
      </c>
      <c r="H1318" s="25" t="n">
        <v>2892</v>
      </c>
      <c r="I1318" s="22" t="n">
        <v>82.68</v>
      </c>
      <c r="J1318" s="53" t="n">
        <v>0</v>
      </c>
      <c r="K1318" s="33" t="n">
        <f aca="false">K808*0.5</f>
        <v>86.38</v>
      </c>
      <c r="L1318" s="33" t="n">
        <v>0</v>
      </c>
      <c r="M1318" s="3"/>
      <c r="N1318" s="4"/>
      <c r="O1318" s="4"/>
      <c r="P1318" s="4"/>
      <c r="Q1318" s="4"/>
      <c r="R1318" s="4"/>
      <c r="S1318" s="4"/>
      <c r="T1318" s="4"/>
      <c r="U1318" s="4"/>
      <c r="V1318" s="4"/>
      <c r="W1318" s="4"/>
      <c r="X1318" s="4"/>
      <c r="Y1318" s="4"/>
      <c r="Z1318" s="4"/>
      <c r="AA1318" s="4"/>
      <c r="AB1318" s="4"/>
      <c r="AC1318" s="4"/>
      <c r="AD1318" s="4"/>
      <c r="AE1318" s="4"/>
      <c r="AF1318" s="4"/>
    </row>
    <row r="1319" customFormat="false" ht="30" hidden="false" customHeight="true" outlineLevel="0" collapsed="false">
      <c r="A1319" s="38"/>
      <c r="B1319" s="26" t="n">
        <v>1205</v>
      </c>
      <c r="C1319" s="27" t="s">
        <v>1273</v>
      </c>
      <c r="D1319" s="28" t="n">
        <v>10014.3</v>
      </c>
      <c r="E1319" s="29" t="n">
        <v>10460.94</v>
      </c>
      <c r="F1319" s="31" t="s">
        <v>20</v>
      </c>
      <c r="G1319" s="30" t="n">
        <v>3570</v>
      </c>
      <c r="H1319" s="31" t="n">
        <v>2892</v>
      </c>
      <c r="I1319" s="28" t="n">
        <v>162.53</v>
      </c>
      <c r="J1319" s="50" t="n">
        <v>0</v>
      </c>
      <c r="K1319" s="35" t="n">
        <f aca="false">K809*0.5</f>
        <v>169.77</v>
      </c>
      <c r="L1319" s="35" t="n">
        <v>0</v>
      </c>
      <c r="M1319" s="3"/>
      <c r="N1319" s="4"/>
      <c r="O1319" s="4"/>
      <c r="P1319" s="4"/>
      <c r="Q1319" s="4"/>
      <c r="R1319" s="4"/>
      <c r="S1319" s="4"/>
      <c r="T1319" s="4"/>
      <c r="U1319" s="4"/>
      <c r="V1319" s="4"/>
      <c r="W1319" s="4"/>
      <c r="X1319" s="4"/>
      <c r="Y1319" s="4"/>
      <c r="Z1319" s="4"/>
      <c r="AA1319" s="4"/>
      <c r="AB1319" s="4"/>
      <c r="AC1319" s="4"/>
      <c r="AD1319" s="4"/>
      <c r="AE1319" s="4"/>
      <c r="AF1319" s="4"/>
    </row>
    <row r="1320" customFormat="false" ht="30" hidden="false" customHeight="true" outlineLevel="0" collapsed="false">
      <c r="A1320" s="38"/>
      <c r="B1320" s="20" t="n">
        <v>1206</v>
      </c>
      <c r="C1320" s="21" t="s">
        <v>1274</v>
      </c>
      <c r="D1320" s="22" t="n">
        <v>15021.47</v>
      </c>
      <c r="E1320" s="23" t="n">
        <v>15691.43</v>
      </c>
      <c r="F1320" s="25" t="s">
        <v>20</v>
      </c>
      <c r="G1320" s="24" t="n">
        <v>3571</v>
      </c>
      <c r="H1320" s="25" t="n">
        <v>2892</v>
      </c>
      <c r="I1320" s="22" t="n">
        <v>173.92</v>
      </c>
      <c r="J1320" s="53" t="n">
        <v>0</v>
      </c>
      <c r="K1320" s="33" t="n">
        <f aca="false">K810*0.5</f>
        <v>181.675</v>
      </c>
      <c r="L1320" s="33" t="n">
        <v>0</v>
      </c>
      <c r="M1320" s="3"/>
      <c r="N1320" s="4"/>
      <c r="O1320" s="4"/>
      <c r="P1320" s="4"/>
      <c r="Q1320" s="4"/>
      <c r="R1320" s="4"/>
      <c r="S1320" s="4"/>
      <c r="T1320" s="4"/>
      <c r="U1320" s="4"/>
      <c r="V1320" s="4"/>
      <c r="W1320" s="4"/>
      <c r="X1320" s="4"/>
      <c r="Y1320" s="4"/>
      <c r="Z1320" s="4"/>
      <c r="AA1320" s="4"/>
      <c r="AB1320" s="4"/>
      <c r="AC1320" s="4"/>
      <c r="AD1320" s="4"/>
      <c r="AE1320" s="4"/>
      <c r="AF1320" s="4"/>
    </row>
    <row r="1321" customFormat="false" ht="30" hidden="false" customHeight="true" outlineLevel="0" collapsed="false">
      <c r="A1321" s="38"/>
      <c r="B1321" s="26" t="n">
        <v>1207</v>
      </c>
      <c r="C1321" s="27" t="s">
        <v>1275</v>
      </c>
      <c r="D1321" s="28" t="n">
        <v>25035.77</v>
      </c>
      <c r="E1321" s="29" t="n">
        <v>26152.37</v>
      </c>
      <c r="F1321" s="31" t="s">
        <v>20</v>
      </c>
      <c r="G1321" s="30" t="n">
        <v>3572</v>
      </c>
      <c r="H1321" s="31" t="n">
        <v>2892</v>
      </c>
      <c r="I1321" s="28" t="n">
        <v>221.44</v>
      </c>
      <c r="J1321" s="50" t="n">
        <v>0</v>
      </c>
      <c r="K1321" s="35" t="n">
        <f aca="false">K811*0.5</f>
        <v>231.32</v>
      </c>
      <c r="L1321" s="35" t="n">
        <v>0</v>
      </c>
      <c r="M1321" s="3"/>
      <c r="N1321" s="4"/>
      <c r="O1321" s="4"/>
      <c r="P1321" s="4"/>
      <c r="Q1321" s="4"/>
      <c r="R1321" s="4"/>
      <c r="S1321" s="4"/>
      <c r="T1321" s="4"/>
      <c r="U1321" s="4"/>
      <c r="V1321" s="4"/>
      <c r="W1321" s="4"/>
      <c r="X1321" s="4"/>
      <c r="Y1321" s="4"/>
      <c r="Z1321" s="4"/>
      <c r="AA1321" s="4"/>
      <c r="AB1321" s="4"/>
      <c r="AC1321" s="4"/>
      <c r="AD1321" s="4"/>
      <c r="AE1321" s="4"/>
      <c r="AF1321" s="4"/>
    </row>
    <row r="1322" customFormat="false" ht="30" hidden="false" customHeight="true" outlineLevel="0" collapsed="false">
      <c r="A1322" s="38"/>
      <c r="B1322" s="20" t="n">
        <v>1208</v>
      </c>
      <c r="C1322" s="21" t="s">
        <v>1276</v>
      </c>
      <c r="D1322" s="22" t="n">
        <v>37553.65</v>
      </c>
      <c r="E1322" s="23" t="n">
        <v>39228.54</v>
      </c>
      <c r="F1322" s="25" t="s">
        <v>20</v>
      </c>
      <c r="G1322" s="24" t="n">
        <v>3573</v>
      </c>
      <c r="H1322" s="25" t="n">
        <v>2892</v>
      </c>
      <c r="I1322" s="22" t="n">
        <v>280.38</v>
      </c>
      <c r="J1322" s="53" t="n">
        <v>0</v>
      </c>
      <c r="K1322" s="33" t="n">
        <f aca="false">K812*0.5</f>
        <v>292.88</v>
      </c>
      <c r="L1322" s="33" t="n">
        <v>0</v>
      </c>
      <c r="M1322" s="3"/>
      <c r="N1322" s="4"/>
      <c r="O1322" s="4"/>
      <c r="P1322" s="4"/>
      <c r="Q1322" s="4"/>
      <c r="R1322" s="4"/>
      <c r="S1322" s="4"/>
      <c r="T1322" s="4"/>
      <c r="U1322" s="4"/>
      <c r="V1322" s="4"/>
      <c r="W1322" s="4"/>
      <c r="X1322" s="4"/>
      <c r="Y1322" s="4"/>
      <c r="Z1322" s="4"/>
      <c r="AA1322" s="4"/>
      <c r="AB1322" s="4"/>
      <c r="AC1322" s="4"/>
      <c r="AD1322" s="4"/>
      <c r="AE1322" s="4"/>
      <c r="AF1322" s="4"/>
    </row>
    <row r="1323" customFormat="false" ht="30" hidden="false" customHeight="true" outlineLevel="0" collapsed="false">
      <c r="A1323" s="38"/>
      <c r="B1323" s="26" t="n">
        <v>1209</v>
      </c>
      <c r="C1323" s="27" t="s">
        <v>1277</v>
      </c>
      <c r="D1323" s="28" t="n">
        <v>50071.55</v>
      </c>
      <c r="E1323" s="29" t="n">
        <v>52304.74</v>
      </c>
      <c r="F1323" s="31" t="s">
        <v>20</v>
      </c>
      <c r="G1323" s="30" t="n">
        <v>3574</v>
      </c>
      <c r="H1323" s="31" t="n">
        <v>2892</v>
      </c>
      <c r="I1323" s="28" t="n">
        <v>371.61</v>
      </c>
      <c r="J1323" s="50" t="n">
        <v>0</v>
      </c>
      <c r="K1323" s="35" t="n">
        <f aca="false">K813*0.5</f>
        <v>388.185</v>
      </c>
      <c r="L1323" s="35" t="n">
        <v>0</v>
      </c>
      <c r="M1323" s="3"/>
      <c r="N1323" s="4"/>
      <c r="O1323" s="4"/>
      <c r="P1323" s="4"/>
      <c r="Q1323" s="4"/>
      <c r="R1323" s="4"/>
      <c r="S1323" s="4"/>
      <c r="T1323" s="4"/>
      <c r="U1323" s="4"/>
      <c r="V1323" s="4"/>
      <c r="W1323" s="4"/>
      <c r="X1323" s="4"/>
      <c r="Y1323" s="4"/>
      <c r="Z1323" s="4"/>
      <c r="AA1323" s="4"/>
      <c r="AB1323" s="4"/>
      <c r="AC1323" s="4"/>
      <c r="AD1323" s="4"/>
      <c r="AE1323" s="4"/>
      <c r="AF1323" s="4"/>
    </row>
    <row r="1324" customFormat="false" ht="30" hidden="false" customHeight="true" outlineLevel="0" collapsed="false">
      <c r="A1324" s="38"/>
      <c r="B1324" s="20" t="n">
        <v>1210</v>
      </c>
      <c r="C1324" s="21" t="s">
        <v>1278</v>
      </c>
      <c r="D1324" s="22" t="n">
        <v>62589.43</v>
      </c>
      <c r="E1324" s="23" t="n">
        <v>65380.92</v>
      </c>
      <c r="F1324" s="25" t="s">
        <v>20</v>
      </c>
      <c r="G1324" s="24" t="n">
        <v>3575</v>
      </c>
      <c r="H1324" s="25" t="n">
        <v>2892</v>
      </c>
      <c r="I1324" s="22" t="n">
        <v>441.94</v>
      </c>
      <c r="J1324" s="53" t="n">
        <v>0</v>
      </c>
      <c r="K1324" s="33" t="n">
        <f aca="false">K814*0.5</f>
        <v>461.645</v>
      </c>
      <c r="L1324" s="33" t="n">
        <v>0</v>
      </c>
      <c r="M1324" s="3"/>
      <c r="N1324" s="4"/>
      <c r="O1324" s="4"/>
      <c r="P1324" s="4"/>
      <c r="Q1324" s="4"/>
      <c r="R1324" s="4"/>
      <c r="S1324" s="4"/>
      <c r="T1324" s="4"/>
      <c r="U1324" s="4"/>
      <c r="V1324" s="4"/>
      <c r="W1324" s="4"/>
      <c r="X1324" s="4"/>
      <c r="Y1324" s="4"/>
      <c r="Z1324" s="4"/>
      <c r="AA1324" s="4"/>
      <c r="AB1324" s="4"/>
      <c r="AC1324" s="4"/>
      <c r="AD1324" s="4"/>
      <c r="AE1324" s="4"/>
      <c r="AF1324" s="4"/>
    </row>
    <row r="1325" customFormat="false" ht="30" hidden="false" customHeight="true" outlineLevel="0" collapsed="false">
      <c r="A1325" s="38"/>
      <c r="B1325" s="26" t="n">
        <v>1211</v>
      </c>
      <c r="C1325" s="27" t="s">
        <v>1279</v>
      </c>
      <c r="D1325" s="28" t="n">
        <v>100143.09</v>
      </c>
      <c r="E1325" s="29" t="n">
        <v>104609.47</v>
      </c>
      <c r="F1325" s="31" t="s">
        <v>20</v>
      </c>
      <c r="G1325" s="30" t="n">
        <v>3576</v>
      </c>
      <c r="H1325" s="31" t="n">
        <v>2892</v>
      </c>
      <c r="I1325" s="28" t="n">
        <v>619.66</v>
      </c>
      <c r="J1325" s="50" t="n">
        <v>0</v>
      </c>
      <c r="K1325" s="35" t="n">
        <f aca="false">K815*0.5</f>
        <v>647.3</v>
      </c>
      <c r="L1325" s="35" t="n">
        <v>0</v>
      </c>
      <c r="M1325" s="3"/>
      <c r="N1325" s="4"/>
      <c r="O1325" s="4"/>
      <c r="P1325" s="4"/>
      <c r="Q1325" s="4"/>
      <c r="R1325" s="4"/>
      <c r="S1325" s="4"/>
      <c r="T1325" s="4"/>
      <c r="U1325" s="4"/>
      <c r="V1325" s="4"/>
      <c r="W1325" s="4"/>
      <c r="X1325" s="4"/>
      <c r="Y1325" s="4"/>
      <c r="Z1325" s="4"/>
      <c r="AA1325" s="4"/>
      <c r="AB1325" s="4"/>
      <c r="AC1325" s="4"/>
      <c r="AD1325" s="4"/>
      <c r="AE1325" s="4"/>
      <c r="AF1325" s="4"/>
    </row>
    <row r="1326" customFormat="false" ht="30" hidden="false" customHeight="true" outlineLevel="0" collapsed="false">
      <c r="A1326" s="38"/>
      <c r="B1326" s="20" t="n">
        <v>1212</v>
      </c>
      <c r="C1326" s="21" t="s">
        <v>1280</v>
      </c>
      <c r="D1326" s="22" t="n">
        <v>150214.64</v>
      </c>
      <c r="E1326" s="23" t="n">
        <v>156914.21</v>
      </c>
      <c r="F1326" s="25" t="s">
        <v>20</v>
      </c>
      <c r="G1326" s="24" t="n">
        <v>3577</v>
      </c>
      <c r="H1326" s="25" t="n">
        <v>2892</v>
      </c>
      <c r="I1326" s="22" t="n">
        <v>931.4</v>
      </c>
      <c r="J1326" s="53" t="n">
        <v>0</v>
      </c>
      <c r="K1326" s="33" t="n">
        <f aca="false">K816*0.5</f>
        <v>972.94</v>
      </c>
      <c r="L1326" s="33" t="n">
        <v>0</v>
      </c>
      <c r="M1326" s="3"/>
      <c r="N1326" s="4"/>
      <c r="O1326" s="4"/>
      <c r="P1326" s="4"/>
      <c r="Q1326" s="4"/>
      <c r="R1326" s="4"/>
      <c r="S1326" s="4"/>
      <c r="T1326" s="4"/>
      <c r="U1326" s="4"/>
      <c r="V1326" s="4"/>
      <c r="W1326" s="4"/>
      <c r="X1326" s="4"/>
      <c r="Y1326" s="4"/>
      <c r="Z1326" s="4"/>
      <c r="AA1326" s="4"/>
      <c r="AB1326" s="4"/>
      <c r="AC1326" s="4"/>
      <c r="AD1326" s="4"/>
      <c r="AE1326" s="4"/>
      <c r="AF1326" s="4"/>
    </row>
    <row r="1327" customFormat="false" ht="30" hidden="false" customHeight="true" outlineLevel="0" collapsed="false">
      <c r="A1327" s="38"/>
      <c r="B1327" s="26" t="n">
        <v>1213</v>
      </c>
      <c r="C1327" s="27" t="s">
        <v>1281</v>
      </c>
      <c r="D1327" s="28" t="n">
        <v>250357.73</v>
      </c>
      <c r="E1327" s="29" t="n">
        <v>261523.68</v>
      </c>
      <c r="F1327" s="31" t="s">
        <v>20</v>
      </c>
      <c r="G1327" s="30" t="n">
        <v>3578</v>
      </c>
      <c r="H1327" s="31" t="n">
        <v>2892</v>
      </c>
      <c r="I1327" s="28" t="n">
        <v>1254.54</v>
      </c>
      <c r="J1327" s="50" t="n">
        <v>0</v>
      </c>
      <c r="K1327" s="35" t="n">
        <f aca="false">K817*0.5</f>
        <v>1310.49</v>
      </c>
      <c r="L1327" s="35" t="n">
        <v>0</v>
      </c>
      <c r="M1327" s="3"/>
      <c r="N1327" s="4"/>
      <c r="O1327" s="4"/>
      <c r="P1327" s="4"/>
      <c r="Q1327" s="4"/>
      <c r="R1327" s="4"/>
      <c r="S1327" s="4"/>
      <c r="T1327" s="4"/>
      <c r="U1327" s="4"/>
      <c r="V1327" s="4"/>
      <c r="W1327" s="4"/>
      <c r="X1327" s="4"/>
      <c r="Y1327" s="4"/>
      <c r="Z1327" s="4"/>
      <c r="AA1327" s="4"/>
      <c r="AB1327" s="4"/>
      <c r="AC1327" s="4"/>
      <c r="AD1327" s="4"/>
      <c r="AE1327" s="4"/>
      <c r="AF1327" s="4"/>
    </row>
    <row r="1328" customFormat="false" ht="30" hidden="false" customHeight="true" outlineLevel="0" collapsed="false">
      <c r="A1328" s="38"/>
      <c r="B1328" s="20" t="n">
        <v>1214</v>
      </c>
      <c r="C1328" s="21" t="s">
        <v>1282</v>
      </c>
      <c r="D1328" s="22" t="n">
        <v>375536.58</v>
      </c>
      <c r="E1328" s="23" t="n">
        <v>392285.51</v>
      </c>
      <c r="F1328" s="25" t="s">
        <v>20</v>
      </c>
      <c r="G1328" s="24" t="n">
        <v>3579</v>
      </c>
      <c r="H1328" s="25" t="n">
        <v>2892</v>
      </c>
      <c r="I1328" s="22" t="n">
        <v>1647.07</v>
      </c>
      <c r="J1328" s="53" t="n">
        <v>0</v>
      </c>
      <c r="K1328" s="33" t="n">
        <f aca="false">K818*0.5</f>
        <v>1720.52</v>
      </c>
      <c r="L1328" s="33" t="n">
        <v>0</v>
      </c>
      <c r="M1328" s="3"/>
      <c r="N1328" s="4"/>
      <c r="O1328" s="4"/>
      <c r="P1328" s="4"/>
      <c r="Q1328" s="4"/>
      <c r="R1328" s="4"/>
      <c r="S1328" s="4"/>
      <c r="T1328" s="4"/>
      <c r="U1328" s="4"/>
      <c r="V1328" s="4"/>
      <c r="W1328" s="4"/>
      <c r="X1328" s="4"/>
      <c r="Y1328" s="4"/>
      <c r="Z1328" s="4"/>
      <c r="AA1328" s="4"/>
      <c r="AB1328" s="4"/>
      <c r="AC1328" s="4"/>
      <c r="AD1328" s="4"/>
      <c r="AE1328" s="4"/>
      <c r="AF1328" s="4"/>
    </row>
    <row r="1329" customFormat="false" ht="30" hidden="false" customHeight="true" outlineLevel="0" collapsed="false">
      <c r="A1329" s="38"/>
      <c r="B1329" s="26" t="n">
        <v>1215</v>
      </c>
      <c r="C1329" s="27" t="s">
        <v>1283</v>
      </c>
      <c r="D1329" s="28" t="n">
        <v>500715.44</v>
      </c>
      <c r="E1329" s="29" t="n">
        <v>523047.35</v>
      </c>
      <c r="F1329" s="31" t="s">
        <v>20</v>
      </c>
      <c r="G1329" s="30" t="n">
        <v>3580</v>
      </c>
      <c r="H1329" s="31" t="n">
        <v>2892</v>
      </c>
      <c r="I1329" s="28" t="n">
        <v>1940.75</v>
      </c>
      <c r="J1329" s="50" t="n">
        <v>0</v>
      </c>
      <c r="K1329" s="35" t="n">
        <f aca="false">K819*0.5</f>
        <v>2027.295</v>
      </c>
      <c r="L1329" s="35" t="n">
        <v>0</v>
      </c>
      <c r="M1329" s="3"/>
      <c r="N1329" s="4"/>
      <c r="O1329" s="4"/>
      <c r="P1329" s="4"/>
      <c r="Q1329" s="4"/>
      <c r="R1329" s="4"/>
      <c r="S1329" s="4"/>
      <c r="T1329" s="4"/>
      <c r="U1329" s="4"/>
      <c r="V1329" s="4"/>
      <c r="W1329" s="4"/>
      <c r="X1329" s="4"/>
      <c r="Y1329" s="4"/>
      <c r="Z1329" s="4"/>
      <c r="AA1329" s="4"/>
      <c r="AB1329" s="4"/>
      <c r="AC1329" s="4"/>
      <c r="AD1329" s="4"/>
      <c r="AE1329" s="4"/>
      <c r="AF1329" s="4"/>
    </row>
    <row r="1330" customFormat="false" ht="30" hidden="false" customHeight="true" outlineLevel="0" collapsed="false">
      <c r="A1330" s="38"/>
      <c r="B1330" s="20" t="n">
        <v>1216</v>
      </c>
      <c r="C1330" s="21" t="s">
        <v>1284</v>
      </c>
      <c r="D1330" s="22" t="n">
        <v>751073.17</v>
      </c>
      <c r="E1330" s="23" t="n">
        <v>784571.03</v>
      </c>
      <c r="F1330" s="25" t="s">
        <v>20</v>
      </c>
      <c r="G1330" s="24" t="n">
        <v>3581</v>
      </c>
      <c r="H1330" s="25" t="n">
        <v>2892</v>
      </c>
      <c r="I1330" s="22" t="n">
        <v>2329.46</v>
      </c>
      <c r="J1330" s="53" t="n">
        <v>0</v>
      </c>
      <c r="K1330" s="33" t="n">
        <f aca="false">K820*0.5</f>
        <v>2433.35</v>
      </c>
      <c r="L1330" s="33" t="n">
        <v>0</v>
      </c>
      <c r="M1330" s="3"/>
      <c r="N1330" s="4"/>
      <c r="O1330" s="4"/>
      <c r="P1330" s="4"/>
      <c r="Q1330" s="4"/>
      <c r="R1330" s="4"/>
      <c r="S1330" s="4"/>
      <c r="T1330" s="4"/>
      <c r="U1330" s="4"/>
      <c r="V1330" s="4"/>
      <c r="W1330" s="4"/>
      <c r="X1330" s="4"/>
      <c r="Y1330" s="4"/>
      <c r="Z1330" s="4"/>
      <c r="AA1330" s="4"/>
      <c r="AB1330" s="4"/>
      <c r="AC1330" s="4"/>
      <c r="AD1330" s="4"/>
      <c r="AE1330" s="4"/>
      <c r="AF1330" s="4"/>
    </row>
    <row r="1331" customFormat="false" ht="30" hidden="false" customHeight="true" outlineLevel="0" collapsed="false">
      <c r="A1331" s="38"/>
      <c r="B1331" s="26" t="n">
        <v>1217</v>
      </c>
      <c r="C1331" s="27" t="s">
        <v>1285</v>
      </c>
      <c r="D1331" s="28" t="n">
        <v>1126609.75</v>
      </c>
      <c r="E1331" s="29" t="n">
        <v>1176856.54</v>
      </c>
      <c r="F1331" s="31" t="s">
        <v>20</v>
      </c>
      <c r="G1331" s="30" t="n">
        <v>3582</v>
      </c>
      <c r="H1331" s="31" t="n">
        <v>2892</v>
      </c>
      <c r="I1331" s="28" t="n">
        <v>2791.36</v>
      </c>
      <c r="J1331" s="50" t="n">
        <v>0</v>
      </c>
      <c r="K1331" s="35" t="n">
        <f aca="false">K821*0.5</f>
        <v>2915.85</v>
      </c>
      <c r="L1331" s="35" t="n">
        <v>0</v>
      </c>
      <c r="M1331" s="3"/>
      <c r="N1331" s="4"/>
      <c r="O1331" s="4"/>
      <c r="P1331" s="4"/>
      <c r="Q1331" s="4"/>
      <c r="R1331" s="4"/>
      <c r="S1331" s="4"/>
      <c r="T1331" s="4"/>
      <c r="U1331" s="4"/>
      <c r="V1331" s="4"/>
      <c r="W1331" s="4"/>
      <c r="X1331" s="4"/>
      <c r="Y1331" s="4"/>
      <c r="Z1331" s="4"/>
      <c r="AA1331" s="4"/>
      <c r="AB1331" s="4"/>
      <c r="AC1331" s="4"/>
      <c r="AD1331" s="4"/>
      <c r="AE1331" s="4"/>
      <c r="AF1331" s="4"/>
    </row>
    <row r="1332" customFormat="false" ht="30" hidden="false" customHeight="true" outlineLevel="0" collapsed="false">
      <c r="A1332" s="38"/>
      <c r="B1332" s="20" t="n">
        <v>1218</v>
      </c>
      <c r="C1332" s="21" t="s">
        <v>1286</v>
      </c>
      <c r="D1332" s="22" t="n">
        <v>1502146.34</v>
      </c>
      <c r="E1332" s="23" t="n">
        <v>1569142.07</v>
      </c>
      <c r="F1332" s="25" t="s">
        <v>20</v>
      </c>
      <c r="G1332" s="24" t="n">
        <v>3583</v>
      </c>
      <c r="H1332" s="25" t="n">
        <v>2892</v>
      </c>
      <c r="I1332" s="22" t="n">
        <v>3245.65</v>
      </c>
      <c r="J1332" s="53" t="n">
        <v>0</v>
      </c>
      <c r="K1332" s="33" t="n">
        <f aca="false">K822*0.5</f>
        <v>3390.405</v>
      </c>
      <c r="L1332" s="33" t="n">
        <v>0</v>
      </c>
      <c r="M1332" s="3"/>
      <c r="N1332" s="4"/>
      <c r="O1332" s="4"/>
      <c r="P1332" s="4"/>
      <c r="Q1332" s="4"/>
      <c r="R1332" s="4"/>
      <c r="S1332" s="4"/>
      <c r="T1332" s="4"/>
      <c r="U1332" s="4"/>
      <c r="V1332" s="4"/>
      <c r="W1332" s="4"/>
      <c r="X1332" s="4"/>
      <c r="Y1332" s="4"/>
      <c r="Z1332" s="4"/>
      <c r="AA1332" s="4"/>
      <c r="AB1332" s="4"/>
      <c r="AC1332" s="4"/>
      <c r="AD1332" s="4"/>
      <c r="AE1332" s="4"/>
      <c r="AF1332" s="4"/>
    </row>
    <row r="1333" customFormat="false" ht="30" hidden="false" customHeight="true" outlineLevel="0" collapsed="false">
      <c r="A1333" s="38"/>
      <c r="B1333" s="26" t="n">
        <v>1219</v>
      </c>
      <c r="C1333" s="27" t="s">
        <v>1287</v>
      </c>
      <c r="D1333" s="28" t="n">
        <v>1502146.34</v>
      </c>
      <c r="E1333" s="29" t="n">
        <v>1569142.07</v>
      </c>
      <c r="F1333" s="31" t="s">
        <v>20</v>
      </c>
      <c r="G1333" s="30" t="n">
        <v>3584</v>
      </c>
      <c r="H1333" s="31" t="n">
        <v>2892</v>
      </c>
      <c r="I1333" s="28" t="n">
        <v>3545.54</v>
      </c>
      <c r="J1333" s="50" t="n">
        <v>0</v>
      </c>
      <c r="K1333" s="35" t="n">
        <f aca="false">K823*0.5</f>
        <v>3703.665</v>
      </c>
      <c r="L1333" s="35" t="n">
        <v>0</v>
      </c>
      <c r="M1333" s="3"/>
      <c r="N1333" s="4"/>
      <c r="O1333" s="4"/>
      <c r="P1333" s="4"/>
      <c r="Q1333" s="4"/>
      <c r="R1333" s="4"/>
      <c r="S1333" s="4"/>
      <c r="T1333" s="4"/>
      <c r="U1333" s="4"/>
      <c r="V1333" s="4"/>
      <c r="W1333" s="4"/>
      <c r="X1333" s="4"/>
      <c r="Y1333" s="4"/>
      <c r="Z1333" s="4"/>
      <c r="AA1333" s="4"/>
      <c r="AB1333" s="4"/>
      <c r="AC1333" s="4"/>
      <c r="AD1333" s="4"/>
      <c r="AE1333" s="4"/>
      <c r="AF1333" s="4"/>
    </row>
    <row r="1334" customFormat="false" ht="45" hidden="false" customHeight="true" outlineLevel="0" collapsed="false">
      <c r="A1334" s="38"/>
      <c r="B1334" s="20" t="n">
        <v>1220</v>
      </c>
      <c r="C1334" s="21" t="s">
        <v>1288</v>
      </c>
      <c r="D1334" s="25" t="s">
        <v>78</v>
      </c>
      <c r="E1334" s="33" t="s">
        <v>78</v>
      </c>
      <c r="F1334" s="25" t="s">
        <v>20</v>
      </c>
      <c r="G1334" s="24" t="n">
        <v>3585</v>
      </c>
      <c r="H1334" s="25" t="n">
        <v>2892</v>
      </c>
      <c r="I1334" s="22" t="n">
        <v>3545.54</v>
      </c>
      <c r="J1334" s="53" t="n">
        <v>0</v>
      </c>
      <c r="K1334" s="33" t="n">
        <f aca="false">K844*0.5</f>
        <v>3703.665</v>
      </c>
      <c r="L1334" s="33" t="n">
        <v>0</v>
      </c>
      <c r="M1334" s="3"/>
      <c r="N1334" s="4"/>
      <c r="O1334" s="4"/>
      <c r="P1334" s="4"/>
      <c r="Q1334" s="4"/>
      <c r="R1334" s="4"/>
      <c r="S1334" s="4"/>
      <c r="T1334" s="4"/>
      <c r="U1334" s="4"/>
      <c r="V1334" s="4"/>
      <c r="W1334" s="4"/>
      <c r="X1334" s="4"/>
      <c r="Y1334" s="4"/>
      <c r="Z1334" s="4"/>
      <c r="AA1334" s="4"/>
      <c r="AB1334" s="4"/>
      <c r="AC1334" s="4"/>
      <c r="AD1334" s="4"/>
      <c r="AE1334" s="4"/>
      <c r="AF1334" s="4"/>
    </row>
    <row r="1335" customFormat="false" ht="45" hidden="false" customHeight="true" outlineLevel="0" collapsed="false">
      <c r="A1335" s="38"/>
      <c r="B1335" s="26" t="n">
        <v>1221</v>
      </c>
      <c r="C1335" s="27" t="s">
        <v>1289</v>
      </c>
      <c r="D1335" s="31" t="s">
        <v>78</v>
      </c>
      <c r="E1335" s="35" t="s">
        <v>78</v>
      </c>
      <c r="F1335" s="31" t="s">
        <v>20</v>
      </c>
      <c r="G1335" s="30" t="n">
        <v>3586</v>
      </c>
      <c r="H1335" s="31" t="n">
        <v>2892</v>
      </c>
      <c r="I1335" s="28" t="n">
        <v>12.74</v>
      </c>
      <c r="J1335" s="50" t="n">
        <v>0</v>
      </c>
      <c r="K1335" s="35" t="n">
        <f aca="false">K845*0.5</f>
        <v>13.305</v>
      </c>
      <c r="L1335" s="35" t="n">
        <v>0</v>
      </c>
      <c r="M1335" s="3"/>
      <c r="N1335" s="4"/>
      <c r="O1335" s="4"/>
      <c r="P1335" s="4"/>
      <c r="Q1335" s="4"/>
      <c r="R1335" s="4"/>
      <c r="S1335" s="4"/>
      <c r="T1335" s="4"/>
      <c r="U1335" s="4"/>
      <c r="V1335" s="4"/>
      <c r="W1335" s="4"/>
      <c r="X1335" s="4"/>
      <c r="Y1335" s="4"/>
      <c r="Z1335" s="4"/>
      <c r="AA1335" s="4"/>
      <c r="AB1335" s="4"/>
      <c r="AC1335" s="4"/>
      <c r="AD1335" s="4"/>
      <c r="AE1335" s="4"/>
      <c r="AF1335" s="4"/>
    </row>
    <row r="1336" customFormat="false" ht="45" hidden="false" customHeight="true" outlineLevel="0" collapsed="false">
      <c r="A1336" s="38"/>
      <c r="B1336" s="20" t="n">
        <v>1222</v>
      </c>
      <c r="C1336" s="21" t="s">
        <v>1290</v>
      </c>
      <c r="D1336" s="25" t="s">
        <v>78</v>
      </c>
      <c r="E1336" s="33" t="s">
        <v>78</v>
      </c>
      <c r="F1336" s="25" t="s">
        <v>20</v>
      </c>
      <c r="G1336" s="24" t="n">
        <v>3587</v>
      </c>
      <c r="H1336" s="25" t="n">
        <v>2892</v>
      </c>
      <c r="I1336" s="22" t="n">
        <v>2.31</v>
      </c>
      <c r="J1336" s="53" t="n">
        <v>0</v>
      </c>
      <c r="K1336" s="33" t="n">
        <f aca="false">K846*0.5</f>
        <v>2.42</v>
      </c>
      <c r="L1336" s="33" t="n">
        <v>0</v>
      </c>
      <c r="M1336" s="3"/>
      <c r="N1336" s="4"/>
      <c r="O1336" s="4"/>
      <c r="P1336" s="4"/>
      <c r="Q1336" s="4"/>
      <c r="R1336" s="4"/>
      <c r="S1336" s="4"/>
      <c r="T1336" s="4"/>
      <c r="U1336" s="4"/>
      <c r="V1336" s="4"/>
      <c r="W1336" s="4"/>
      <c r="X1336" s="4"/>
      <c r="Y1336" s="4"/>
      <c r="Z1336" s="4"/>
      <c r="AA1336" s="4"/>
      <c r="AB1336" s="4"/>
      <c r="AC1336" s="4"/>
      <c r="AD1336" s="4"/>
      <c r="AE1336" s="4"/>
      <c r="AF1336" s="4"/>
    </row>
    <row r="1337" customFormat="false" ht="30" hidden="false" customHeight="true" outlineLevel="0" collapsed="false">
      <c r="A1337" s="38"/>
      <c r="B1337" s="26" t="n">
        <v>1223</v>
      </c>
      <c r="C1337" s="27" t="s">
        <v>1291</v>
      </c>
      <c r="D1337" s="28" t="n">
        <v>625.89</v>
      </c>
      <c r="E1337" s="29" t="n">
        <v>653.8</v>
      </c>
      <c r="F1337" s="31" t="s">
        <v>20</v>
      </c>
      <c r="G1337" s="30" t="n">
        <v>3588</v>
      </c>
      <c r="H1337" s="31" t="n">
        <v>2892</v>
      </c>
      <c r="I1337" s="28" t="n">
        <v>29.47</v>
      </c>
      <c r="J1337" s="50" t="n">
        <v>0</v>
      </c>
      <c r="K1337" s="35" t="n">
        <f aca="false">K847*0.5</f>
        <v>30.78</v>
      </c>
      <c r="L1337" s="35" t="n">
        <v>0</v>
      </c>
      <c r="M1337" s="3"/>
      <c r="N1337" s="4"/>
      <c r="O1337" s="4"/>
      <c r="P1337" s="4"/>
      <c r="Q1337" s="4"/>
      <c r="R1337" s="4"/>
      <c r="S1337" s="4"/>
      <c r="T1337" s="4"/>
      <c r="U1337" s="4"/>
      <c r="V1337" s="4"/>
      <c r="W1337" s="4"/>
      <c r="X1337" s="4"/>
      <c r="Y1337" s="4"/>
      <c r="Z1337" s="4"/>
      <c r="AA1337" s="4"/>
      <c r="AB1337" s="4"/>
      <c r="AC1337" s="4"/>
      <c r="AD1337" s="4"/>
      <c r="AE1337" s="4"/>
      <c r="AF1337" s="4"/>
    </row>
    <row r="1338" customFormat="false" ht="30" hidden="false" customHeight="true" outlineLevel="0" collapsed="false">
      <c r="A1338" s="38"/>
      <c r="B1338" s="20" t="n">
        <v>1224</v>
      </c>
      <c r="C1338" s="21" t="s">
        <v>1292</v>
      </c>
      <c r="D1338" s="22" t="n">
        <v>1251.79</v>
      </c>
      <c r="E1338" s="23" t="n">
        <v>1307.62</v>
      </c>
      <c r="F1338" s="25" t="s">
        <v>20</v>
      </c>
      <c r="G1338" s="24" t="n">
        <v>3589</v>
      </c>
      <c r="H1338" s="25" t="n">
        <v>2892</v>
      </c>
      <c r="I1338" s="22" t="n">
        <v>44.67</v>
      </c>
      <c r="J1338" s="53" t="n">
        <v>0</v>
      </c>
      <c r="K1338" s="33" t="n">
        <f aca="false">K848*0.5</f>
        <v>46.66</v>
      </c>
      <c r="L1338" s="33" t="n">
        <v>0</v>
      </c>
      <c r="M1338" s="3"/>
      <c r="N1338" s="4"/>
      <c r="O1338" s="4"/>
      <c r="P1338" s="4"/>
      <c r="Q1338" s="4"/>
      <c r="R1338" s="4"/>
      <c r="S1338" s="4"/>
      <c r="T1338" s="4"/>
      <c r="U1338" s="4"/>
      <c r="V1338" s="4"/>
      <c r="W1338" s="4"/>
      <c r="X1338" s="4"/>
      <c r="Y1338" s="4"/>
      <c r="Z1338" s="4"/>
      <c r="AA1338" s="4"/>
      <c r="AB1338" s="4"/>
      <c r="AC1338" s="4"/>
      <c r="AD1338" s="4"/>
      <c r="AE1338" s="4"/>
      <c r="AF1338" s="4"/>
    </row>
    <row r="1339" customFormat="false" ht="30" hidden="false" customHeight="true" outlineLevel="0" collapsed="false">
      <c r="A1339" s="38"/>
      <c r="B1339" s="26" t="n">
        <v>1225</v>
      </c>
      <c r="C1339" s="27" t="s">
        <v>1293</v>
      </c>
      <c r="D1339" s="28" t="n">
        <v>2503.58</v>
      </c>
      <c r="E1339" s="29" t="n">
        <v>2615.24</v>
      </c>
      <c r="F1339" s="31" t="s">
        <v>20</v>
      </c>
      <c r="G1339" s="30" t="n">
        <v>3590</v>
      </c>
      <c r="H1339" s="31" t="n">
        <v>2892</v>
      </c>
      <c r="I1339" s="28" t="n">
        <v>57.03</v>
      </c>
      <c r="J1339" s="50" t="n">
        <v>0</v>
      </c>
      <c r="K1339" s="35" t="n">
        <f aca="false">K849*0.5</f>
        <v>59.565</v>
      </c>
      <c r="L1339" s="35" t="n">
        <v>0</v>
      </c>
      <c r="M1339" s="3"/>
      <c r="N1339" s="4"/>
      <c r="O1339" s="4"/>
      <c r="P1339" s="4"/>
      <c r="Q1339" s="4"/>
      <c r="R1339" s="4"/>
      <c r="S1339" s="4"/>
      <c r="T1339" s="4"/>
      <c r="U1339" s="4"/>
      <c r="V1339" s="4"/>
      <c r="W1339" s="4"/>
      <c r="X1339" s="4"/>
      <c r="Y1339" s="4"/>
      <c r="Z1339" s="4"/>
      <c r="AA1339" s="4"/>
      <c r="AB1339" s="4"/>
      <c r="AC1339" s="4"/>
      <c r="AD1339" s="4"/>
      <c r="AE1339" s="4"/>
      <c r="AF1339" s="4"/>
    </row>
    <row r="1340" customFormat="false" ht="30" hidden="false" customHeight="true" outlineLevel="0" collapsed="false">
      <c r="A1340" s="38"/>
      <c r="B1340" s="20" t="n">
        <v>1226</v>
      </c>
      <c r="C1340" s="21" t="s">
        <v>1294</v>
      </c>
      <c r="D1340" s="22" t="n">
        <v>5007.15</v>
      </c>
      <c r="E1340" s="23" t="n">
        <v>5230.47</v>
      </c>
      <c r="F1340" s="25" t="s">
        <v>20</v>
      </c>
      <c r="G1340" s="24" t="n">
        <v>3591</v>
      </c>
      <c r="H1340" s="25" t="n">
        <v>2892</v>
      </c>
      <c r="I1340" s="22" t="n">
        <v>82.68</v>
      </c>
      <c r="J1340" s="53" t="n">
        <v>0</v>
      </c>
      <c r="K1340" s="33" t="n">
        <f aca="false">K850*0.5</f>
        <v>86.38</v>
      </c>
      <c r="L1340" s="33" t="n">
        <v>0</v>
      </c>
      <c r="M1340" s="3"/>
      <c r="N1340" s="4"/>
      <c r="O1340" s="4"/>
      <c r="P1340" s="4"/>
      <c r="Q1340" s="4"/>
      <c r="R1340" s="4"/>
      <c r="S1340" s="4"/>
      <c r="T1340" s="4"/>
      <c r="U1340" s="4"/>
      <c r="V1340" s="4"/>
      <c r="W1340" s="4"/>
      <c r="X1340" s="4"/>
      <c r="Y1340" s="4"/>
      <c r="Z1340" s="4"/>
      <c r="AA1340" s="4"/>
      <c r="AB1340" s="4"/>
      <c r="AC1340" s="4"/>
      <c r="AD1340" s="4"/>
      <c r="AE1340" s="4"/>
      <c r="AF1340" s="4"/>
    </row>
    <row r="1341" customFormat="false" ht="30" hidden="false" customHeight="true" outlineLevel="0" collapsed="false">
      <c r="A1341" s="38"/>
      <c r="B1341" s="26" t="n">
        <v>1227</v>
      </c>
      <c r="C1341" s="27" t="s">
        <v>1295</v>
      </c>
      <c r="D1341" s="28" t="n">
        <v>10014.3</v>
      </c>
      <c r="E1341" s="29" t="n">
        <v>10460.94</v>
      </c>
      <c r="F1341" s="31" t="s">
        <v>20</v>
      </c>
      <c r="G1341" s="30" t="n">
        <v>3592</v>
      </c>
      <c r="H1341" s="31" t="n">
        <v>2892</v>
      </c>
      <c r="I1341" s="28" t="n">
        <v>162.53</v>
      </c>
      <c r="J1341" s="50" t="n">
        <v>0</v>
      </c>
      <c r="K1341" s="35" t="n">
        <f aca="false">K851*0.5</f>
        <v>169.77</v>
      </c>
      <c r="L1341" s="35" t="n">
        <v>0</v>
      </c>
      <c r="M1341" s="3"/>
      <c r="N1341" s="4"/>
      <c r="O1341" s="4"/>
      <c r="P1341" s="4"/>
      <c r="Q1341" s="4"/>
      <c r="R1341" s="4"/>
      <c r="S1341" s="4"/>
      <c r="T1341" s="4"/>
      <c r="U1341" s="4"/>
      <c r="V1341" s="4"/>
      <c r="W1341" s="4"/>
      <c r="X1341" s="4"/>
      <c r="Y1341" s="4"/>
      <c r="Z1341" s="4"/>
      <c r="AA1341" s="4"/>
      <c r="AB1341" s="4"/>
      <c r="AC1341" s="4"/>
      <c r="AD1341" s="4"/>
      <c r="AE1341" s="4"/>
      <c r="AF1341" s="4"/>
    </row>
    <row r="1342" customFormat="false" ht="30" hidden="false" customHeight="true" outlineLevel="0" collapsed="false">
      <c r="A1342" s="38"/>
      <c r="B1342" s="20" t="n">
        <v>1228</v>
      </c>
      <c r="C1342" s="21" t="s">
        <v>1296</v>
      </c>
      <c r="D1342" s="22" t="n">
        <v>15021.47</v>
      </c>
      <c r="E1342" s="23" t="n">
        <v>15691.43</v>
      </c>
      <c r="F1342" s="25" t="s">
        <v>20</v>
      </c>
      <c r="G1342" s="24" t="n">
        <v>3593</v>
      </c>
      <c r="H1342" s="25" t="n">
        <v>2892</v>
      </c>
      <c r="I1342" s="22" t="n">
        <v>173.92</v>
      </c>
      <c r="J1342" s="53" t="n">
        <v>0</v>
      </c>
      <c r="K1342" s="33" t="n">
        <f aca="false">K852*0.5</f>
        <v>181.675</v>
      </c>
      <c r="L1342" s="33" t="n">
        <v>0</v>
      </c>
      <c r="M1342" s="3"/>
      <c r="N1342" s="4"/>
      <c r="O1342" s="4"/>
      <c r="P1342" s="4"/>
      <c r="Q1342" s="4"/>
      <c r="R1342" s="4"/>
      <c r="S1342" s="4"/>
      <c r="T1342" s="4"/>
      <c r="U1342" s="4"/>
      <c r="V1342" s="4"/>
      <c r="W1342" s="4"/>
      <c r="X1342" s="4"/>
      <c r="Y1342" s="4"/>
      <c r="Z1342" s="4"/>
      <c r="AA1342" s="4"/>
      <c r="AB1342" s="4"/>
      <c r="AC1342" s="4"/>
      <c r="AD1342" s="4"/>
      <c r="AE1342" s="4"/>
      <c r="AF1342" s="4"/>
    </row>
    <row r="1343" customFormat="false" ht="30" hidden="false" customHeight="true" outlineLevel="0" collapsed="false">
      <c r="A1343" s="38"/>
      <c r="B1343" s="26" t="n">
        <v>1229</v>
      </c>
      <c r="C1343" s="27" t="s">
        <v>1297</v>
      </c>
      <c r="D1343" s="28" t="n">
        <v>25035.77</v>
      </c>
      <c r="E1343" s="29" t="n">
        <v>26152.37</v>
      </c>
      <c r="F1343" s="31" t="s">
        <v>20</v>
      </c>
      <c r="G1343" s="30" t="n">
        <v>3594</v>
      </c>
      <c r="H1343" s="31" t="n">
        <v>2892</v>
      </c>
      <c r="I1343" s="28" t="n">
        <v>221.44</v>
      </c>
      <c r="J1343" s="50" t="n">
        <v>0</v>
      </c>
      <c r="K1343" s="35" t="n">
        <f aca="false">K853*0.5</f>
        <v>231.32</v>
      </c>
      <c r="L1343" s="35" t="n">
        <v>0</v>
      </c>
      <c r="M1343" s="3"/>
      <c r="N1343" s="4"/>
      <c r="O1343" s="4"/>
      <c r="P1343" s="4"/>
      <c r="Q1343" s="4"/>
      <c r="R1343" s="4"/>
      <c r="S1343" s="4"/>
      <c r="T1343" s="4"/>
      <c r="U1343" s="4"/>
      <c r="V1343" s="4"/>
      <c r="W1343" s="4"/>
      <c r="X1343" s="4"/>
      <c r="Y1343" s="4"/>
      <c r="Z1343" s="4"/>
      <c r="AA1343" s="4"/>
      <c r="AB1343" s="4"/>
      <c r="AC1343" s="4"/>
      <c r="AD1343" s="4"/>
      <c r="AE1343" s="4"/>
      <c r="AF1343" s="4"/>
    </row>
    <row r="1344" customFormat="false" ht="30" hidden="false" customHeight="true" outlineLevel="0" collapsed="false">
      <c r="A1344" s="38"/>
      <c r="B1344" s="20" t="n">
        <v>1230</v>
      </c>
      <c r="C1344" s="21" t="s">
        <v>1298</v>
      </c>
      <c r="D1344" s="22" t="n">
        <v>37553.65</v>
      </c>
      <c r="E1344" s="23" t="n">
        <v>39228.54</v>
      </c>
      <c r="F1344" s="25" t="s">
        <v>20</v>
      </c>
      <c r="G1344" s="24" t="n">
        <v>3595</v>
      </c>
      <c r="H1344" s="25" t="n">
        <v>2892</v>
      </c>
      <c r="I1344" s="22" t="n">
        <v>280.38</v>
      </c>
      <c r="J1344" s="53" t="n">
        <v>0</v>
      </c>
      <c r="K1344" s="33" t="n">
        <f aca="false">K854*0.5</f>
        <v>292.88</v>
      </c>
      <c r="L1344" s="33" t="n">
        <v>0</v>
      </c>
      <c r="M1344" s="3"/>
      <c r="N1344" s="4"/>
      <c r="O1344" s="4"/>
      <c r="P1344" s="4"/>
      <c r="Q1344" s="4"/>
      <c r="R1344" s="4"/>
      <c r="S1344" s="4"/>
      <c r="T1344" s="4"/>
      <c r="U1344" s="4"/>
      <c r="V1344" s="4"/>
      <c r="W1344" s="4"/>
      <c r="X1344" s="4"/>
      <c r="Y1344" s="4"/>
      <c r="Z1344" s="4"/>
      <c r="AA1344" s="4"/>
      <c r="AB1344" s="4"/>
      <c r="AC1344" s="4"/>
      <c r="AD1344" s="4"/>
      <c r="AE1344" s="4"/>
      <c r="AF1344" s="4"/>
    </row>
    <row r="1345" customFormat="false" ht="30" hidden="false" customHeight="true" outlineLevel="0" collapsed="false">
      <c r="A1345" s="38"/>
      <c r="B1345" s="26" t="n">
        <v>1231</v>
      </c>
      <c r="C1345" s="27" t="s">
        <v>1299</v>
      </c>
      <c r="D1345" s="28" t="n">
        <v>50071.55</v>
      </c>
      <c r="E1345" s="29" t="n">
        <v>52304.74</v>
      </c>
      <c r="F1345" s="31" t="s">
        <v>20</v>
      </c>
      <c r="G1345" s="30" t="n">
        <v>3596</v>
      </c>
      <c r="H1345" s="31" t="n">
        <v>2892</v>
      </c>
      <c r="I1345" s="28" t="n">
        <v>371.61</v>
      </c>
      <c r="J1345" s="50" t="n">
        <v>0</v>
      </c>
      <c r="K1345" s="35" t="n">
        <f aca="false">K855*0.5</f>
        <v>388.185</v>
      </c>
      <c r="L1345" s="35" t="n">
        <v>0</v>
      </c>
      <c r="M1345" s="3"/>
      <c r="N1345" s="4"/>
      <c r="O1345" s="4"/>
      <c r="P1345" s="4"/>
      <c r="Q1345" s="4"/>
      <c r="R1345" s="4"/>
      <c r="S1345" s="4"/>
      <c r="T1345" s="4"/>
      <c r="U1345" s="4"/>
      <c r="V1345" s="4"/>
      <c r="W1345" s="4"/>
      <c r="X1345" s="4"/>
      <c r="Y1345" s="4"/>
      <c r="Z1345" s="4"/>
      <c r="AA1345" s="4"/>
      <c r="AB1345" s="4"/>
      <c r="AC1345" s="4"/>
      <c r="AD1345" s="4"/>
      <c r="AE1345" s="4"/>
      <c r="AF1345" s="4"/>
    </row>
    <row r="1346" customFormat="false" ht="30" hidden="false" customHeight="true" outlineLevel="0" collapsed="false">
      <c r="A1346" s="38"/>
      <c r="B1346" s="20" t="n">
        <v>1232</v>
      </c>
      <c r="C1346" s="21" t="s">
        <v>1300</v>
      </c>
      <c r="D1346" s="22" t="n">
        <v>62589.43</v>
      </c>
      <c r="E1346" s="23" t="n">
        <v>65380.92</v>
      </c>
      <c r="F1346" s="25" t="s">
        <v>20</v>
      </c>
      <c r="G1346" s="24" t="n">
        <v>3597</v>
      </c>
      <c r="H1346" s="25" t="n">
        <v>2892</v>
      </c>
      <c r="I1346" s="22" t="n">
        <v>441.94</v>
      </c>
      <c r="J1346" s="53" t="n">
        <v>0</v>
      </c>
      <c r="K1346" s="33" t="n">
        <f aca="false">K856*0.5</f>
        <v>461.645</v>
      </c>
      <c r="L1346" s="33" t="n">
        <v>0</v>
      </c>
      <c r="M1346" s="3"/>
      <c r="N1346" s="4"/>
      <c r="O1346" s="4"/>
      <c r="P1346" s="4"/>
      <c r="Q1346" s="4"/>
      <c r="R1346" s="4"/>
      <c r="S1346" s="4"/>
      <c r="T1346" s="4"/>
      <c r="U1346" s="4"/>
      <c r="V1346" s="4"/>
      <c r="W1346" s="4"/>
      <c r="X1346" s="4"/>
      <c r="Y1346" s="4"/>
      <c r="Z1346" s="4"/>
      <c r="AA1346" s="4"/>
      <c r="AB1346" s="4"/>
      <c r="AC1346" s="4"/>
      <c r="AD1346" s="4"/>
      <c r="AE1346" s="4"/>
      <c r="AF1346" s="4"/>
    </row>
    <row r="1347" customFormat="false" ht="30" hidden="false" customHeight="true" outlineLevel="0" collapsed="false">
      <c r="A1347" s="38"/>
      <c r="B1347" s="26" t="n">
        <v>1233</v>
      </c>
      <c r="C1347" s="27" t="s">
        <v>1301</v>
      </c>
      <c r="D1347" s="28" t="n">
        <v>100143.09</v>
      </c>
      <c r="E1347" s="29" t="n">
        <v>104609.47</v>
      </c>
      <c r="F1347" s="31" t="s">
        <v>20</v>
      </c>
      <c r="G1347" s="30" t="n">
        <v>3598</v>
      </c>
      <c r="H1347" s="31" t="n">
        <v>2892</v>
      </c>
      <c r="I1347" s="28" t="n">
        <v>619.66</v>
      </c>
      <c r="J1347" s="50" t="n">
        <v>0</v>
      </c>
      <c r="K1347" s="35" t="n">
        <f aca="false">K857*0.5</f>
        <v>647.3</v>
      </c>
      <c r="L1347" s="35" t="n">
        <v>0</v>
      </c>
      <c r="M1347" s="3"/>
      <c r="N1347" s="4"/>
      <c r="O1347" s="4"/>
      <c r="P1347" s="4"/>
      <c r="Q1347" s="4"/>
      <c r="R1347" s="4"/>
      <c r="S1347" s="4"/>
      <c r="T1347" s="4"/>
      <c r="U1347" s="4"/>
      <c r="V1347" s="4"/>
      <c r="W1347" s="4"/>
      <c r="X1347" s="4"/>
      <c r="Y1347" s="4"/>
      <c r="Z1347" s="4"/>
      <c r="AA1347" s="4"/>
      <c r="AB1347" s="4"/>
      <c r="AC1347" s="4"/>
      <c r="AD1347" s="4"/>
      <c r="AE1347" s="4"/>
      <c r="AF1347" s="4"/>
    </row>
    <row r="1348" customFormat="false" ht="30" hidden="false" customHeight="true" outlineLevel="0" collapsed="false">
      <c r="A1348" s="38"/>
      <c r="B1348" s="20" t="n">
        <v>1234</v>
      </c>
      <c r="C1348" s="21" t="s">
        <v>1302</v>
      </c>
      <c r="D1348" s="22" t="n">
        <v>150214.64</v>
      </c>
      <c r="E1348" s="23" t="n">
        <v>156914.21</v>
      </c>
      <c r="F1348" s="25" t="s">
        <v>20</v>
      </c>
      <c r="G1348" s="24" t="n">
        <v>3599</v>
      </c>
      <c r="H1348" s="25" t="n">
        <v>2892</v>
      </c>
      <c r="I1348" s="22" t="n">
        <v>931.4</v>
      </c>
      <c r="J1348" s="53" t="n">
        <v>0</v>
      </c>
      <c r="K1348" s="33" t="n">
        <f aca="false">K858*0.5</f>
        <v>972.94</v>
      </c>
      <c r="L1348" s="33" t="n">
        <v>0</v>
      </c>
      <c r="M1348" s="3"/>
      <c r="N1348" s="4"/>
      <c r="O1348" s="4"/>
      <c r="P1348" s="4"/>
      <c r="Q1348" s="4"/>
      <c r="R1348" s="4"/>
      <c r="S1348" s="4"/>
      <c r="T1348" s="4"/>
      <c r="U1348" s="4"/>
      <c r="V1348" s="4"/>
      <c r="W1348" s="4"/>
      <c r="X1348" s="4"/>
      <c r="Y1348" s="4"/>
      <c r="Z1348" s="4"/>
      <c r="AA1348" s="4"/>
      <c r="AB1348" s="4"/>
      <c r="AC1348" s="4"/>
      <c r="AD1348" s="4"/>
      <c r="AE1348" s="4"/>
      <c r="AF1348" s="4"/>
    </row>
    <row r="1349" customFormat="false" ht="30" hidden="false" customHeight="true" outlineLevel="0" collapsed="false">
      <c r="A1349" s="38"/>
      <c r="B1349" s="26" t="n">
        <v>1235</v>
      </c>
      <c r="C1349" s="27" t="s">
        <v>1303</v>
      </c>
      <c r="D1349" s="28" t="n">
        <v>250357.73</v>
      </c>
      <c r="E1349" s="29" t="n">
        <v>261523.68</v>
      </c>
      <c r="F1349" s="31" t="s">
        <v>20</v>
      </c>
      <c r="G1349" s="30" t="n">
        <v>3600</v>
      </c>
      <c r="H1349" s="31" t="n">
        <v>2892</v>
      </c>
      <c r="I1349" s="28" t="n">
        <v>1254.54</v>
      </c>
      <c r="J1349" s="50" t="n">
        <v>0</v>
      </c>
      <c r="K1349" s="35" t="n">
        <f aca="false">K859*0.5</f>
        <v>1310.49</v>
      </c>
      <c r="L1349" s="35" t="n">
        <v>0</v>
      </c>
      <c r="M1349" s="3"/>
      <c r="N1349" s="4"/>
      <c r="O1349" s="4"/>
      <c r="P1349" s="4"/>
      <c r="Q1349" s="4"/>
      <c r="R1349" s="4"/>
      <c r="S1349" s="4"/>
      <c r="T1349" s="4"/>
      <c r="U1349" s="4"/>
      <c r="V1349" s="4"/>
      <c r="W1349" s="4"/>
      <c r="X1349" s="4"/>
      <c r="Y1349" s="4"/>
      <c r="Z1349" s="4"/>
      <c r="AA1349" s="4"/>
      <c r="AB1349" s="4"/>
      <c r="AC1349" s="4"/>
      <c r="AD1349" s="4"/>
      <c r="AE1349" s="4"/>
      <c r="AF1349" s="4"/>
    </row>
    <row r="1350" customFormat="false" ht="30" hidden="false" customHeight="true" outlineLevel="0" collapsed="false">
      <c r="A1350" s="38"/>
      <c r="B1350" s="20" t="n">
        <v>1236</v>
      </c>
      <c r="C1350" s="21" t="s">
        <v>1304</v>
      </c>
      <c r="D1350" s="22" t="n">
        <v>375536.58</v>
      </c>
      <c r="E1350" s="23" t="n">
        <v>392285.51</v>
      </c>
      <c r="F1350" s="25" t="s">
        <v>20</v>
      </c>
      <c r="G1350" s="24" t="n">
        <v>3601</v>
      </c>
      <c r="H1350" s="25" t="n">
        <v>2892</v>
      </c>
      <c r="I1350" s="22" t="n">
        <v>1647.07</v>
      </c>
      <c r="J1350" s="53" t="n">
        <v>0</v>
      </c>
      <c r="K1350" s="33" t="n">
        <f aca="false">K860*0.5</f>
        <v>1720.52</v>
      </c>
      <c r="L1350" s="33" t="n">
        <v>0</v>
      </c>
      <c r="M1350" s="3"/>
      <c r="N1350" s="4"/>
      <c r="O1350" s="4"/>
      <c r="P1350" s="4"/>
      <c r="Q1350" s="4"/>
      <c r="R1350" s="4"/>
      <c r="S1350" s="4"/>
      <c r="T1350" s="4"/>
      <c r="U1350" s="4"/>
      <c r="V1350" s="4"/>
      <c r="W1350" s="4"/>
      <c r="X1350" s="4"/>
      <c r="Y1350" s="4"/>
      <c r="Z1350" s="4"/>
      <c r="AA1350" s="4"/>
      <c r="AB1350" s="4"/>
      <c r="AC1350" s="4"/>
      <c r="AD1350" s="4"/>
      <c r="AE1350" s="4"/>
      <c r="AF1350" s="4"/>
    </row>
    <row r="1351" customFormat="false" ht="30" hidden="false" customHeight="true" outlineLevel="0" collapsed="false">
      <c r="A1351" s="37" t="s">
        <v>311</v>
      </c>
      <c r="B1351" s="26" t="n">
        <v>1237</v>
      </c>
      <c r="C1351" s="27" t="s">
        <v>1305</v>
      </c>
      <c r="D1351" s="28" t="n">
        <v>500715.44</v>
      </c>
      <c r="E1351" s="29" t="n">
        <v>523047.35</v>
      </c>
      <c r="F1351" s="31" t="s">
        <v>20</v>
      </c>
      <c r="G1351" s="30" t="n">
        <v>3602</v>
      </c>
      <c r="H1351" s="31" t="n">
        <v>2892</v>
      </c>
      <c r="I1351" s="28" t="n">
        <v>1940.75</v>
      </c>
      <c r="J1351" s="50" t="n">
        <v>0</v>
      </c>
      <c r="K1351" s="35" t="n">
        <f aca="false">K861*0.5</f>
        <v>2027.295</v>
      </c>
      <c r="L1351" s="35" t="n">
        <v>0</v>
      </c>
      <c r="M1351" s="3"/>
      <c r="N1351" s="4"/>
      <c r="O1351" s="4"/>
      <c r="P1351" s="4"/>
      <c r="Q1351" s="4"/>
      <c r="R1351" s="4"/>
      <c r="S1351" s="4"/>
      <c r="T1351" s="4"/>
      <c r="U1351" s="4"/>
      <c r="V1351" s="4"/>
      <c r="W1351" s="4"/>
      <c r="X1351" s="4"/>
      <c r="Y1351" s="4"/>
      <c r="Z1351" s="4"/>
      <c r="AA1351" s="4"/>
      <c r="AB1351" s="4"/>
      <c r="AC1351" s="4"/>
      <c r="AD1351" s="4"/>
      <c r="AE1351" s="4"/>
      <c r="AF1351" s="4"/>
    </row>
    <row r="1352" customFormat="false" ht="30" hidden="false" customHeight="true" outlineLevel="0" collapsed="false">
      <c r="A1352" s="38"/>
      <c r="B1352" s="20" t="n">
        <v>1238</v>
      </c>
      <c r="C1352" s="21" t="s">
        <v>1306</v>
      </c>
      <c r="D1352" s="22" t="n">
        <v>751073.17</v>
      </c>
      <c r="E1352" s="23" t="n">
        <v>784571.03</v>
      </c>
      <c r="F1352" s="25" t="s">
        <v>20</v>
      </c>
      <c r="G1352" s="24" t="n">
        <v>3603</v>
      </c>
      <c r="H1352" s="25" t="n">
        <v>2892</v>
      </c>
      <c r="I1352" s="22" t="n">
        <v>2329.46</v>
      </c>
      <c r="J1352" s="53" t="n">
        <v>0</v>
      </c>
      <c r="K1352" s="33" t="n">
        <f aca="false">K862*0.5</f>
        <v>2433.35</v>
      </c>
      <c r="L1352" s="33" t="n">
        <v>0</v>
      </c>
      <c r="M1352" s="3"/>
      <c r="N1352" s="4"/>
      <c r="O1352" s="4"/>
      <c r="P1352" s="4"/>
      <c r="Q1352" s="4"/>
      <c r="R1352" s="4"/>
      <c r="S1352" s="4"/>
      <c r="T1352" s="4"/>
      <c r="U1352" s="4"/>
      <c r="V1352" s="4"/>
      <c r="W1352" s="4"/>
      <c r="X1352" s="4"/>
      <c r="Y1352" s="4"/>
      <c r="Z1352" s="4"/>
      <c r="AA1352" s="4"/>
      <c r="AB1352" s="4"/>
      <c r="AC1352" s="4"/>
      <c r="AD1352" s="4"/>
      <c r="AE1352" s="4"/>
      <c r="AF1352" s="4"/>
    </row>
    <row r="1353" customFormat="false" ht="30" hidden="false" customHeight="true" outlineLevel="0" collapsed="false">
      <c r="A1353" s="38"/>
      <c r="B1353" s="26" t="n">
        <v>1239</v>
      </c>
      <c r="C1353" s="27" t="s">
        <v>1307</v>
      </c>
      <c r="D1353" s="28" t="n">
        <v>1126609.75</v>
      </c>
      <c r="E1353" s="29" t="n">
        <v>1176856.54</v>
      </c>
      <c r="F1353" s="31" t="s">
        <v>20</v>
      </c>
      <c r="G1353" s="30" t="n">
        <v>3604</v>
      </c>
      <c r="H1353" s="31" t="n">
        <v>2892</v>
      </c>
      <c r="I1353" s="28" t="n">
        <v>2791.36</v>
      </c>
      <c r="J1353" s="50" t="n">
        <v>0</v>
      </c>
      <c r="K1353" s="35" t="n">
        <f aca="false">K863*0.5</f>
        <v>2915.85</v>
      </c>
      <c r="L1353" s="35" t="n">
        <v>0</v>
      </c>
      <c r="M1353" s="3"/>
      <c r="N1353" s="4"/>
      <c r="O1353" s="4"/>
      <c r="P1353" s="4"/>
      <c r="Q1353" s="4"/>
      <c r="R1353" s="4"/>
      <c r="S1353" s="4"/>
      <c r="T1353" s="4"/>
      <c r="U1353" s="4"/>
      <c r="V1353" s="4"/>
      <c r="W1353" s="4"/>
      <c r="X1353" s="4"/>
      <c r="Y1353" s="4"/>
      <c r="Z1353" s="4"/>
      <c r="AA1353" s="4"/>
      <c r="AB1353" s="4"/>
      <c r="AC1353" s="4"/>
      <c r="AD1353" s="4"/>
      <c r="AE1353" s="4"/>
      <c r="AF1353" s="4"/>
    </row>
    <row r="1354" customFormat="false" ht="30" hidden="false" customHeight="true" outlineLevel="0" collapsed="false">
      <c r="A1354" s="38"/>
      <c r="B1354" s="20" t="n">
        <v>1240</v>
      </c>
      <c r="C1354" s="21" t="s">
        <v>1308</v>
      </c>
      <c r="D1354" s="22" t="n">
        <v>1502146.34</v>
      </c>
      <c r="E1354" s="23" t="n">
        <v>1569142.07</v>
      </c>
      <c r="F1354" s="25" t="s">
        <v>20</v>
      </c>
      <c r="G1354" s="24" t="n">
        <v>3605</v>
      </c>
      <c r="H1354" s="25" t="n">
        <v>2892</v>
      </c>
      <c r="I1354" s="22" t="n">
        <v>3245.65</v>
      </c>
      <c r="J1354" s="53" t="n">
        <v>0</v>
      </c>
      <c r="K1354" s="33" t="n">
        <f aca="false">K864*0.5</f>
        <v>3390.405</v>
      </c>
      <c r="L1354" s="33" t="n">
        <v>0</v>
      </c>
      <c r="M1354" s="3"/>
      <c r="N1354" s="4"/>
      <c r="O1354" s="4"/>
      <c r="P1354" s="4"/>
      <c r="Q1354" s="4"/>
      <c r="R1354" s="4"/>
      <c r="S1354" s="4"/>
      <c r="T1354" s="4"/>
      <c r="U1354" s="4"/>
      <c r="V1354" s="4"/>
      <c r="W1354" s="4"/>
      <c r="X1354" s="4"/>
      <c r="Y1354" s="4"/>
      <c r="Z1354" s="4"/>
      <c r="AA1354" s="4"/>
      <c r="AB1354" s="4"/>
      <c r="AC1354" s="4"/>
      <c r="AD1354" s="4"/>
      <c r="AE1354" s="4"/>
      <c r="AF1354" s="4"/>
    </row>
    <row r="1355" customFormat="false" ht="45" hidden="false" customHeight="true" outlineLevel="0" collapsed="false">
      <c r="A1355" s="38"/>
      <c r="B1355" s="26" t="n">
        <v>1241</v>
      </c>
      <c r="C1355" s="27" t="s">
        <v>1309</v>
      </c>
      <c r="D1355" s="28" t="n">
        <v>1502146.34</v>
      </c>
      <c r="E1355" s="29" t="n">
        <v>1569142.07</v>
      </c>
      <c r="F1355" s="31" t="s">
        <v>20</v>
      </c>
      <c r="G1355" s="30" t="n">
        <v>3606</v>
      </c>
      <c r="H1355" s="31" t="n">
        <v>2892</v>
      </c>
      <c r="I1355" s="28" t="n">
        <v>3545.54</v>
      </c>
      <c r="J1355" s="50" t="n">
        <v>0</v>
      </c>
      <c r="K1355" s="35" t="n">
        <f aca="false">K865*0.5</f>
        <v>3703.665</v>
      </c>
      <c r="L1355" s="35" t="n">
        <v>0</v>
      </c>
      <c r="M1355" s="3"/>
      <c r="N1355" s="4"/>
      <c r="O1355" s="4"/>
      <c r="P1355" s="4"/>
      <c r="Q1355" s="4"/>
      <c r="R1355" s="4"/>
      <c r="S1355" s="4"/>
      <c r="T1355" s="4"/>
      <c r="U1355" s="4"/>
      <c r="V1355" s="4"/>
      <c r="W1355" s="4"/>
      <c r="X1355" s="4"/>
      <c r="Y1355" s="4"/>
      <c r="Z1355" s="4"/>
      <c r="AA1355" s="4"/>
      <c r="AB1355" s="4"/>
      <c r="AC1355" s="4"/>
      <c r="AD1355" s="4"/>
      <c r="AE1355" s="4"/>
      <c r="AF1355" s="4"/>
    </row>
    <row r="1356" customFormat="false" ht="30" hidden="false" customHeight="true" outlineLevel="0" collapsed="false">
      <c r="A1356" s="38"/>
      <c r="B1356" s="20" t="n">
        <v>1242</v>
      </c>
      <c r="C1356" s="21" t="s">
        <v>1310</v>
      </c>
      <c r="D1356" s="25" t="s">
        <v>78</v>
      </c>
      <c r="E1356" s="33" t="s">
        <v>78</v>
      </c>
      <c r="F1356" s="25" t="s">
        <v>20</v>
      </c>
      <c r="G1356" s="24" t="n">
        <v>3607</v>
      </c>
      <c r="H1356" s="25" t="n">
        <v>2892</v>
      </c>
      <c r="I1356" s="22" t="n">
        <v>182.1</v>
      </c>
      <c r="J1356" s="53" t="n">
        <v>0</v>
      </c>
      <c r="K1356" s="33" t="n">
        <f aca="false">K866*0.5</f>
        <v>190.205</v>
      </c>
      <c r="L1356" s="33" t="n">
        <v>0</v>
      </c>
      <c r="M1356" s="3"/>
      <c r="N1356" s="4"/>
      <c r="O1356" s="4"/>
      <c r="P1356" s="4"/>
      <c r="Q1356" s="4"/>
      <c r="R1356" s="4"/>
      <c r="S1356" s="4"/>
      <c r="T1356" s="4"/>
      <c r="U1356" s="4"/>
      <c r="V1356" s="4"/>
      <c r="W1356" s="4"/>
      <c r="X1356" s="4"/>
      <c r="Y1356" s="4"/>
      <c r="Z1356" s="4"/>
      <c r="AA1356" s="4"/>
      <c r="AB1356" s="4"/>
      <c r="AC1356" s="4"/>
      <c r="AD1356" s="4"/>
      <c r="AE1356" s="4"/>
      <c r="AF1356" s="4"/>
    </row>
    <row r="1357" customFormat="false" ht="30" hidden="false" customHeight="true" outlineLevel="0" collapsed="false">
      <c r="A1357" s="38"/>
      <c r="B1357" s="26" t="n">
        <v>1243</v>
      </c>
      <c r="C1357" s="27" t="s">
        <v>1311</v>
      </c>
      <c r="D1357" s="31" t="s">
        <v>78</v>
      </c>
      <c r="E1357" s="35" t="s">
        <v>78</v>
      </c>
      <c r="F1357" s="31" t="s">
        <v>20</v>
      </c>
      <c r="G1357" s="30" t="n">
        <v>3608</v>
      </c>
      <c r="H1357" s="31" t="n">
        <v>2892</v>
      </c>
      <c r="I1357" s="28" t="n">
        <v>3.56</v>
      </c>
      <c r="J1357" s="50" t="n">
        <v>0</v>
      </c>
      <c r="K1357" s="35" t="n">
        <f aca="false">K867*0.5</f>
        <v>3.715</v>
      </c>
      <c r="L1357" s="35" t="n">
        <v>0</v>
      </c>
      <c r="M1357" s="3"/>
      <c r="N1357" s="4"/>
      <c r="O1357" s="4"/>
      <c r="P1357" s="4"/>
      <c r="Q1357" s="4"/>
      <c r="R1357" s="4"/>
      <c r="S1357" s="4"/>
      <c r="T1357" s="4"/>
      <c r="U1357" s="4"/>
      <c r="V1357" s="4"/>
      <c r="W1357" s="4"/>
      <c r="X1357" s="4"/>
      <c r="Y1357" s="4"/>
      <c r="Z1357" s="4"/>
      <c r="AA1357" s="4"/>
      <c r="AB1357" s="4"/>
      <c r="AC1357" s="4"/>
      <c r="AD1357" s="4"/>
      <c r="AE1357" s="4"/>
      <c r="AF1357" s="4"/>
    </row>
    <row r="1358" customFormat="false" ht="30" hidden="false" customHeight="true" outlineLevel="0" collapsed="false">
      <c r="A1358" s="38"/>
      <c r="B1358" s="20" t="n">
        <v>1244</v>
      </c>
      <c r="C1358" s="21" t="s">
        <v>1312</v>
      </c>
      <c r="D1358" s="25" t="s">
        <v>78</v>
      </c>
      <c r="E1358" s="33" t="s">
        <v>78</v>
      </c>
      <c r="F1358" s="25" t="s">
        <v>20</v>
      </c>
      <c r="G1358" s="24" t="n">
        <v>3609</v>
      </c>
      <c r="H1358" s="25" t="n">
        <v>2892</v>
      </c>
      <c r="I1358" s="22" t="n">
        <v>21.32</v>
      </c>
      <c r="J1358" s="53" t="n">
        <v>0</v>
      </c>
      <c r="K1358" s="33" t="n">
        <f aca="false">K824*0.5</f>
        <v>22.265</v>
      </c>
      <c r="L1358" s="33" t="n">
        <v>0</v>
      </c>
      <c r="M1358" s="3"/>
      <c r="N1358" s="4"/>
      <c r="O1358" s="4"/>
      <c r="P1358" s="4"/>
      <c r="Q1358" s="4"/>
      <c r="R1358" s="4"/>
      <c r="S1358" s="4"/>
      <c r="T1358" s="4"/>
      <c r="U1358" s="4"/>
      <c r="V1358" s="4"/>
      <c r="W1358" s="4"/>
      <c r="X1358" s="4"/>
      <c r="Y1358" s="4"/>
      <c r="Z1358" s="4"/>
      <c r="AA1358" s="4"/>
      <c r="AB1358" s="4"/>
      <c r="AC1358" s="4"/>
      <c r="AD1358" s="4"/>
      <c r="AE1358" s="4"/>
      <c r="AF1358" s="4"/>
    </row>
    <row r="1359" customFormat="false" ht="30" hidden="false" customHeight="true" outlineLevel="0" collapsed="false">
      <c r="A1359" s="38"/>
      <c r="B1359" s="26" t="n">
        <v>1245</v>
      </c>
      <c r="C1359" s="27" t="s">
        <v>1313</v>
      </c>
      <c r="D1359" s="28" t="n">
        <v>625.89</v>
      </c>
      <c r="E1359" s="29" t="n">
        <v>653.8</v>
      </c>
      <c r="F1359" s="31" t="s">
        <v>20</v>
      </c>
      <c r="G1359" s="30" t="n">
        <v>3610</v>
      </c>
      <c r="H1359" s="31" t="n">
        <v>2892</v>
      </c>
      <c r="I1359" s="28" t="n">
        <v>21.32</v>
      </c>
      <c r="J1359" s="50" t="n">
        <v>0</v>
      </c>
      <c r="K1359" s="35" t="n">
        <f aca="false">K825*0.5</f>
        <v>22.265</v>
      </c>
      <c r="L1359" s="35" t="n">
        <v>0</v>
      </c>
      <c r="M1359" s="3"/>
      <c r="N1359" s="4"/>
      <c r="O1359" s="4"/>
      <c r="P1359" s="4"/>
      <c r="Q1359" s="4"/>
      <c r="R1359" s="4"/>
      <c r="S1359" s="4"/>
      <c r="T1359" s="4"/>
      <c r="U1359" s="4"/>
      <c r="V1359" s="4"/>
      <c r="W1359" s="4"/>
      <c r="X1359" s="4"/>
      <c r="Y1359" s="4"/>
      <c r="Z1359" s="4"/>
      <c r="AA1359" s="4"/>
      <c r="AB1359" s="4"/>
      <c r="AC1359" s="4"/>
      <c r="AD1359" s="4"/>
      <c r="AE1359" s="4"/>
      <c r="AF1359" s="4"/>
    </row>
    <row r="1360" customFormat="false" ht="30" hidden="false" customHeight="true" outlineLevel="0" collapsed="false">
      <c r="A1360" s="38"/>
      <c r="B1360" s="20" t="n">
        <v>1246</v>
      </c>
      <c r="C1360" s="21" t="s">
        <v>1314</v>
      </c>
      <c r="D1360" s="22" t="n">
        <v>1251.79</v>
      </c>
      <c r="E1360" s="23" t="n">
        <v>1307.62</v>
      </c>
      <c r="F1360" s="25" t="s">
        <v>20</v>
      </c>
      <c r="G1360" s="24" t="n">
        <v>3611</v>
      </c>
      <c r="H1360" s="25" t="n">
        <v>2892</v>
      </c>
      <c r="I1360" s="22" t="n">
        <v>21.32</v>
      </c>
      <c r="J1360" s="53" t="n">
        <v>0</v>
      </c>
      <c r="K1360" s="33" t="n">
        <f aca="false">K826*0.5</f>
        <v>22.265</v>
      </c>
      <c r="L1360" s="33" t="n">
        <v>0</v>
      </c>
      <c r="M1360" s="3"/>
      <c r="N1360" s="4"/>
      <c r="O1360" s="4"/>
      <c r="P1360" s="4"/>
      <c r="Q1360" s="4"/>
      <c r="R1360" s="4"/>
      <c r="S1360" s="4"/>
      <c r="T1360" s="4"/>
      <c r="U1360" s="4"/>
      <c r="V1360" s="4"/>
      <c r="W1360" s="4"/>
      <c r="X1360" s="4"/>
      <c r="Y1360" s="4"/>
      <c r="Z1360" s="4"/>
      <c r="AA1360" s="4"/>
      <c r="AB1360" s="4"/>
      <c r="AC1360" s="4"/>
      <c r="AD1360" s="4"/>
      <c r="AE1360" s="4"/>
      <c r="AF1360" s="4"/>
    </row>
    <row r="1361" customFormat="false" ht="30" hidden="false" customHeight="true" outlineLevel="0" collapsed="false">
      <c r="A1361" s="38"/>
      <c r="B1361" s="26" t="n">
        <v>1247</v>
      </c>
      <c r="C1361" s="27" t="s">
        <v>1315</v>
      </c>
      <c r="D1361" s="28" t="n">
        <v>2503.58</v>
      </c>
      <c r="E1361" s="29" t="n">
        <v>2615.24</v>
      </c>
      <c r="F1361" s="31" t="s">
        <v>20</v>
      </c>
      <c r="G1361" s="30" t="n">
        <v>3612</v>
      </c>
      <c r="H1361" s="31" t="n">
        <v>2892</v>
      </c>
      <c r="I1361" s="28" t="n">
        <v>21.32</v>
      </c>
      <c r="J1361" s="50" t="n">
        <v>0</v>
      </c>
      <c r="K1361" s="35" t="n">
        <f aca="false">K827*0.5</f>
        <v>22.265</v>
      </c>
      <c r="L1361" s="35" t="n">
        <v>0</v>
      </c>
      <c r="M1361" s="3"/>
      <c r="N1361" s="4"/>
      <c r="O1361" s="4"/>
      <c r="P1361" s="4"/>
      <c r="Q1361" s="4"/>
      <c r="R1361" s="4"/>
      <c r="S1361" s="4"/>
      <c r="T1361" s="4"/>
      <c r="U1361" s="4"/>
      <c r="V1361" s="4"/>
      <c r="W1361" s="4"/>
      <c r="X1361" s="4"/>
      <c r="Y1361" s="4"/>
      <c r="Z1361" s="4"/>
      <c r="AA1361" s="4"/>
      <c r="AB1361" s="4"/>
      <c r="AC1361" s="4"/>
      <c r="AD1361" s="4"/>
      <c r="AE1361" s="4"/>
      <c r="AF1361" s="4"/>
    </row>
    <row r="1362" customFormat="false" ht="30" hidden="false" customHeight="true" outlineLevel="0" collapsed="false">
      <c r="A1362" s="38"/>
      <c r="B1362" s="20" t="n">
        <v>1248</v>
      </c>
      <c r="C1362" s="21" t="s">
        <v>1316</v>
      </c>
      <c r="D1362" s="22" t="n">
        <v>5007.15</v>
      </c>
      <c r="E1362" s="23" t="n">
        <v>5230.47</v>
      </c>
      <c r="F1362" s="25" t="s">
        <v>20</v>
      </c>
      <c r="G1362" s="24" t="n">
        <v>3613</v>
      </c>
      <c r="H1362" s="25" t="n">
        <v>2892</v>
      </c>
      <c r="I1362" s="22" t="n">
        <v>24.81</v>
      </c>
      <c r="J1362" s="53" t="n">
        <v>0</v>
      </c>
      <c r="K1362" s="33" t="n">
        <f aca="false">K828*0.5</f>
        <v>25.914</v>
      </c>
      <c r="L1362" s="33" t="n">
        <v>0</v>
      </c>
      <c r="M1362" s="3"/>
      <c r="N1362" s="4"/>
      <c r="O1362" s="4"/>
      <c r="P1362" s="4"/>
      <c r="Q1362" s="4"/>
      <c r="R1362" s="4"/>
      <c r="S1362" s="4"/>
      <c r="T1362" s="4"/>
      <c r="U1362" s="4"/>
      <c r="V1362" s="4"/>
      <c r="W1362" s="4"/>
      <c r="X1362" s="4"/>
      <c r="Y1362" s="4"/>
      <c r="Z1362" s="4"/>
      <c r="AA1362" s="4"/>
      <c r="AB1362" s="4"/>
      <c r="AC1362" s="4"/>
      <c r="AD1362" s="4"/>
      <c r="AE1362" s="4"/>
      <c r="AF1362" s="4"/>
    </row>
    <row r="1363" customFormat="false" ht="30" hidden="false" customHeight="true" outlineLevel="0" collapsed="false">
      <c r="A1363" s="38"/>
      <c r="B1363" s="26" t="n">
        <v>1249</v>
      </c>
      <c r="C1363" s="27" t="s">
        <v>1317</v>
      </c>
      <c r="D1363" s="28" t="n">
        <v>10014.3</v>
      </c>
      <c r="E1363" s="29" t="n">
        <v>10460.94</v>
      </c>
      <c r="F1363" s="31" t="s">
        <v>20</v>
      </c>
      <c r="G1363" s="30" t="n">
        <v>3614</v>
      </c>
      <c r="H1363" s="31" t="n">
        <v>2892</v>
      </c>
      <c r="I1363" s="28" t="n">
        <v>48.77</v>
      </c>
      <c r="J1363" s="50" t="n">
        <v>0</v>
      </c>
      <c r="K1363" s="35" t="n">
        <f aca="false">K829*0.5</f>
        <v>50.931</v>
      </c>
      <c r="L1363" s="35" t="n">
        <v>0</v>
      </c>
      <c r="M1363" s="3"/>
      <c r="N1363" s="4"/>
      <c r="O1363" s="4"/>
      <c r="P1363" s="4"/>
      <c r="Q1363" s="4"/>
      <c r="R1363" s="4"/>
      <c r="S1363" s="4"/>
      <c r="T1363" s="4"/>
      <c r="U1363" s="4"/>
      <c r="V1363" s="4"/>
      <c r="W1363" s="4"/>
      <c r="X1363" s="4"/>
      <c r="Y1363" s="4"/>
      <c r="Z1363" s="4"/>
      <c r="AA1363" s="4"/>
      <c r="AB1363" s="4"/>
      <c r="AC1363" s="4"/>
      <c r="AD1363" s="4"/>
      <c r="AE1363" s="4"/>
      <c r="AF1363" s="4"/>
    </row>
    <row r="1364" customFormat="false" ht="30" hidden="false" customHeight="true" outlineLevel="0" collapsed="false">
      <c r="A1364" s="38"/>
      <c r="B1364" s="20" t="n">
        <v>1250</v>
      </c>
      <c r="C1364" s="21" t="s">
        <v>1318</v>
      </c>
      <c r="D1364" s="22" t="n">
        <v>15021.47</v>
      </c>
      <c r="E1364" s="23" t="n">
        <v>15691.43</v>
      </c>
      <c r="F1364" s="25" t="s">
        <v>20</v>
      </c>
      <c r="G1364" s="24" t="n">
        <v>3615</v>
      </c>
      <c r="H1364" s="25" t="n">
        <v>2892</v>
      </c>
      <c r="I1364" s="22" t="n">
        <v>52.18</v>
      </c>
      <c r="J1364" s="53" t="n">
        <v>0</v>
      </c>
      <c r="K1364" s="33" t="n">
        <f aca="false">K830*0.5</f>
        <v>54.5025</v>
      </c>
      <c r="L1364" s="33" t="n">
        <v>0</v>
      </c>
      <c r="M1364" s="3"/>
      <c r="N1364" s="4"/>
      <c r="O1364" s="4"/>
      <c r="P1364" s="4"/>
      <c r="Q1364" s="4"/>
      <c r="R1364" s="4"/>
      <c r="S1364" s="4"/>
      <c r="T1364" s="4"/>
      <c r="U1364" s="4"/>
      <c r="V1364" s="4"/>
      <c r="W1364" s="4"/>
      <c r="X1364" s="4"/>
      <c r="Y1364" s="4"/>
      <c r="Z1364" s="4"/>
      <c r="AA1364" s="4"/>
      <c r="AB1364" s="4"/>
      <c r="AC1364" s="4"/>
      <c r="AD1364" s="4"/>
      <c r="AE1364" s="4"/>
      <c r="AF1364" s="4"/>
    </row>
    <row r="1365" customFormat="false" ht="30" hidden="false" customHeight="true" outlineLevel="0" collapsed="false">
      <c r="A1365" s="38"/>
      <c r="B1365" s="26" t="n">
        <v>1251</v>
      </c>
      <c r="C1365" s="27" t="s">
        <v>1319</v>
      </c>
      <c r="D1365" s="28" t="n">
        <v>25035.77</v>
      </c>
      <c r="E1365" s="29" t="n">
        <v>26152.37</v>
      </c>
      <c r="F1365" s="31" t="s">
        <v>20</v>
      </c>
      <c r="G1365" s="30" t="n">
        <v>3616</v>
      </c>
      <c r="H1365" s="31" t="n">
        <v>2892</v>
      </c>
      <c r="I1365" s="28" t="n">
        <v>66.43</v>
      </c>
      <c r="J1365" s="50" t="n">
        <v>0</v>
      </c>
      <c r="K1365" s="35" t="n">
        <f aca="false">K831*0.5</f>
        <v>69.396</v>
      </c>
      <c r="L1365" s="35" t="n">
        <v>0</v>
      </c>
      <c r="M1365" s="3"/>
      <c r="N1365" s="4"/>
      <c r="O1365" s="4"/>
      <c r="P1365" s="4"/>
      <c r="Q1365" s="4"/>
      <c r="R1365" s="4"/>
      <c r="S1365" s="4"/>
      <c r="T1365" s="4"/>
      <c r="U1365" s="4"/>
      <c r="V1365" s="4"/>
      <c r="W1365" s="4"/>
      <c r="X1365" s="4"/>
      <c r="Y1365" s="4"/>
      <c r="Z1365" s="4"/>
      <c r="AA1365" s="4"/>
      <c r="AB1365" s="4"/>
      <c r="AC1365" s="4"/>
      <c r="AD1365" s="4"/>
      <c r="AE1365" s="4"/>
      <c r="AF1365" s="4"/>
    </row>
    <row r="1366" customFormat="false" ht="30" hidden="false" customHeight="true" outlineLevel="0" collapsed="false">
      <c r="A1366" s="38"/>
      <c r="B1366" s="20" t="n">
        <v>1252</v>
      </c>
      <c r="C1366" s="21" t="s">
        <v>1320</v>
      </c>
      <c r="D1366" s="22" t="n">
        <v>37553.65</v>
      </c>
      <c r="E1366" s="23" t="n">
        <v>39228.54</v>
      </c>
      <c r="F1366" s="25" t="s">
        <v>20</v>
      </c>
      <c r="G1366" s="24" t="n">
        <v>3617</v>
      </c>
      <c r="H1366" s="25" t="n">
        <v>2892</v>
      </c>
      <c r="I1366" s="22" t="n">
        <v>84.11</v>
      </c>
      <c r="J1366" s="53" t="n">
        <v>0</v>
      </c>
      <c r="K1366" s="33" t="n">
        <f aca="false">K832*0.5</f>
        <v>87.864</v>
      </c>
      <c r="L1366" s="33" t="n">
        <v>0</v>
      </c>
      <c r="M1366" s="3"/>
      <c r="N1366" s="4"/>
      <c r="O1366" s="4"/>
      <c r="P1366" s="4"/>
      <c r="Q1366" s="4"/>
      <c r="R1366" s="4"/>
      <c r="S1366" s="4"/>
      <c r="T1366" s="4"/>
      <c r="U1366" s="4"/>
      <c r="V1366" s="4"/>
      <c r="W1366" s="4"/>
      <c r="X1366" s="4"/>
      <c r="Y1366" s="4"/>
      <c r="Z1366" s="4"/>
      <c r="AA1366" s="4"/>
      <c r="AB1366" s="4"/>
      <c r="AC1366" s="4"/>
      <c r="AD1366" s="4"/>
      <c r="AE1366" s="4"/>
      <c r="AF1366" s="4"/>
    </row>
    <row r="1367" customFormat="false" ht="30" hidden="false" customHeight="true" outlineLevel="0" collapsed="false">
      <c r="A1367" s="38"/>
      <c r="B1367" s="26" t="n">
        <v>1253</v>
      </c>
      <c r="C1367" s="27" t="s">
        <v>1321</v>
      </c>
      <c r="D1367" s="28" t="n">
        <v>50071.55</v>
      </c>
      <c r="E1367" s="29" t="n">
        <v>52304.74</v>
      </c>
      <c r="F1367" s="31" t="s">
        <v>20</v>
      </c>
      <c r="G1367" s="30" t="n">
        <v>3618</v>
      </c>
      <c r="H1367" s="31" t="n">
        <v>2892</v>
      </c>
      <c r="I1367" s="28" t="n">
        <v>111.49</v>
      </c>
      <c r="J1367" s="50" t="n">
        <v>0</v>
      </c>
      <c r="K1367" s="35" t="n">
        <f aca="false">K833*0.5</f>
        <v>116.4555</v>
      </c>
      <c r="L1367" s="35" t="n">
        <v>0</v>
      </c>
      <c r="M1367" s="3"/>
      <c r="N1367" s="4"/>
      <c r="O1367" s="4"/>
      <c r="P1367" s="4"/>
      <c r="Q1367" s="4"/>
      <c r="R1367" s="4"/>
      <c r="S1367" s="4"/>
      <c r="T1367" s="4"/>
      <c r="U1367" s="4"/>
      <c r="V1367" s="4"/>
      <c r="W1367" s="4"/>
      <c r="X1367" s="4"/>
      <c r="Y1367" s="4"/>
      <c r="Z1367" s="4"/>
      <c r="AA1367" s="4"/>
      <c r="AB1367" s="4"/>
      <c r="AC1367" s="4"/>
      <c r="AD1367" s="4"/>
      <c r="AE1367" s="4"/>
      <c r="AF1367" s="4"/>
    </row>
    <row r="1368" customFormat="false" ht="30" hidden="false" customHeight="true" outlineLevel="0" collapsed="false">
      <c r="A1368" s="38"/>
      <c r="B1368" s="20" t="n">
        <v>1254</v>
      </c>
      <c r="C1368" s="21" t="s">
        <v>1322</v>
      </c>
      <c r="D1368" s="22" t="n">
        <v>62589.43</v>
      </c>
      <c r="E1368" s="23" t="n">
        <v>65380.92</v>
      </c>
      <c r="F1368" s="25" t="s">
        <v>20</v>
      </c>
      <c r="G1368" s="24" t="n">
        <v>3619</v>
      </c>
      <c r="H1368" s="25" t="n">
        <v>2892</v>
      </c>
      <c r="I1368" s="22" t="n">
        <v>132.58</v>
      </c>
      <c r="J1368" s="53" t="n">
        <v>0</v>
      </c>
      <c r="K1368" s="33" t="n">
        <f aca="false">K834*0.5</f>
        <v>138.4935</v>
      </c>
      <c r="L1368" s="33" t="n">
        <v>0</v>
      </c>
      <c r="M1368" s="3"/>
      <c r="N1368" s="4"/>
      <c r="O1368" s="4"/>
      <c r="P1368" s="4"/>
      <c r="Q1368" s="4"/>
      <c r="R1368" s="4"/>
      <c r="S1368" s="4"/>
      <c r="T1368" s="4"/>
      <c r="U1368" s="4"/>
      <c r="V1368" s="4"/>
      <c r="W1368" s="4"/>
      <c r="X1368" s="4"/>
      <c r="Y1368" s="4"/>
      <c r="Z1368" s="4"/>
      <c r="AA1368" s="4"/>
      <c r="AB1368" s="4"/>
      <c r="AC1368" s="4"/>
      <c r="AD1368" s="4"/>
      <c r="AE1368" s="4"/>
      <c r="AF1368" s="4"/>
    </row>
    <row r="1369" customFormat="false" ht="30" hidden="false" customHeight="true" outlineLevel="0" collapsed="false">
      <c r="A1369" s="38"/>
      <c r="B1369" s="26" t="n">
        <v>1255</v>
      </c>
      <c r="C1369" s="27" t="s">
        <v>1323</v>
      </c>
      <c r="D1369" s="28" t="n">
        <v>100143.09</v>
      </c>
      <c r="E1369" s="29" t="n">
        <v>104609.47</v>
      </c>
      <c r="F1369" s="31" t="s">
        <v>20</v>
      </c>
      <c r="G1369" s="30" t="n">
        <v>3620</v>
      </c>
      <c r="H1369" s="31" t="n">
        <v>2892</v>
      </c>
      <c r="I1369" s="28" t="n">
        <v>185.9</v>
      </c>
      <c r="J1369" s="50" t="n">
        <v>0</v>
      </c>
      <c r="K1369" s="35" t="n">
        <f aca="false">K835*0.5</f>
        <v>194.19</v>
      </c>
      <c r="L1369" s="35" t="n">
        <v>0</v>
      </c>
      <c r="M1369" s="3"/>
      <c r="N1369" s="4"/>
      <c r="O1369" s="4"/>
      <c r="P1369" s="4"/>
      <c r="Q1369" s="4"/>
      <c r="R1369" s="4"/>
      <c r="S1369" s="4"/>
      <c r="T1369" s="4"/>
      <c r="U1369" s="4"/>
      <c r="V1369" s="4"/>
      <c r="W1369" s="4"/>
      <c r="X1369" s="4"/>
      <c r="Y1369" s="4"/>
      <c r="Z1369" s="4"/>
      <c r="AA1369" s="4"/>
      <c r="AB1369" s="4"/>
      <c r="AC1369" s="4"/>
      <c r="AD1369" s="4"/>
      <c r="AE1369" s="4"/>
      <c r="AF1369" s="4"/>
    </row>
    <row r="1370" customFormat="false" ht="30" hidden="false" customHeight="true" outlineLevel="0" collapsed="false">
      <c r="A1370" s="38"/>
      <c r="B1370" s="20" t="n">
        <v>1256</v>
      </c>
      <c r="C1370" s="21" t="s">
        <v>1324</v>
      </c>
      <c r="D1370" s="22" t="n">
        <v>150214.64</v>
      </c>
      <c r="E1370" s="23" t="n">
        <v>156914.21</v>
      </c>
      <c r="F1370" s="25" t="s">
        <v>20</v>
      </c>
      <c r="G1370" s="24" t="n">
        <v>3621</v>
      </c>
      <c r="H1370" s="25" t="n">
        <v>2892</v>
      </c>
      <c r="I1370" s="22" t="n">
        <v>279.42</v>
      </c>
      <c r="J1370" s="53" t="n">
        <v>0</v>
      </c>
      <c r="K1370" s="33" t="n">
        <f aca="false">K836*0.5</f>
        <v>291.882</v>
      </c>
      <c r="L1370" s="33" t="n">
        <v>0</v>
      </c>
      <c r="M1370" s="3"/>
      <c r="N1370" s="4"/>
      <c r="O1370" s="4"/>
      <c r="P1370" s="4"/>
      <c r="Q1370" s="4"/>
      <c r="R1370" s="4"/>
      <c r="S1370" s="4"/>
      <c r="T1370" s="4"/>
      <c r="U1370" s="4"/>
      <c r="V1370" s="4"/>
      <c r="W1370" s="4"/>
      <c r="X1370" s="4"/>
      <c r="Y1370" s="4"/>
      <c r="Z1370" s="4"/>
      <c r="AA1370" s="4"/>
      <c r="AB1370" s="4"/>
      <c r="AC1370" s="4"/>
      <c r="AD1370" s="4"/>
      <c r="AE1370" s="4"/>
      <c r="AF1370" s="4"/>
    </row>
    <row r="1371" customFormat="false" ht="30" hidden="false" customHeight="true" outlineLevel="0" collapsed="false">
      <c r="A1371" s="38"/>
      <c r="B1371" s="26" t="n">
        <v>1257</v>
      </c>
      <c r="C1371" s="27" t="s">
        <v>1325</v>
      </c>
      <c r="D1371" s="28" t="n">
        <v>250357.73</v>
      </c>
      <c r="E1371" s="29" t="n">
        <v>261523.68</v>
      </c>
      <c r="F1371" s="31" t="s">
        <v>20</v>
      </c>
      <c r="G1371" s="30" t="n">
        <v>3622</v>
      </c>
      <c r="H1371" s="31" t="n">
        <v>2892</v>
      </c>
      <c r="I1371" s="28" t="n">
        <v>376.36</v>
      </c>
      <c r="J1371" s="50" t="n">
        <v>0</v>
      </c>
      <c r="K1371" s="35" t="n">
        <f aca="false">K837*0.5</f>
        <v>393.147</v>
      </c>
      <c r="L1371" s="35" t="n">
        <v>0</v>
      </c>
      <c r="M1371" s="3"/>
      <c r="N1371" s="4"/>
      <c r="O1371" s="4"/>
      <c r="P1371" s="4"/>
      <c r="Q1371" s="4"/>
      <c r="R1371" s="4"/>
      <c r="S1371" s="4"/>
      <c r="T1371" s="4"/>
      <c r="U1371" s="4"/>
      <c r="V1371" s="4"/>
      <c r="W1371" s="4"/>
      <c r="X1371" s="4"/>
      <c r="Y1371" s="4"/>
      <c r="Z1371" s="4"/>
      <c r="AA1371" s="4"/>
      <c r="AB1371" s="4"/>
      <c r="AC1371" s="4"/>
      <c r="AD1371" s="4"/>
      <c r="AE1371" s="4"/>
      <c r="AF1371" s="4"/>
    </row>
    <row r="1372" customFormat="false" ht="30" hidden="false" customHeight="true" outlineLevel="0" collapsed="false">
      <c r="A1372" s="38"/>
      <c r="B1372" s="20" t="n">
        <v>1258</v>
      </c>
      <c r="C1372" s="21" t="s">
        <v>1326</v>
      </c>
      <c r="D1372" s="22" t="n">
        <v>375536.58</v>
      </c>
      <c r="E1372" s="23" t="n">
        <v>392285.51</v>
      </c>
      <c r="F1372" s="25" t="s">
        <v>20</v>
      </c>
      <c r="G1372" s="24" t="n">
        <v>3623</v>
      </c>
      <c r="H1372" s="25" t="n">
        <v>2892</v>
      </c>
      <c r="I1372" s="22" t="n">
        <v>494.13</v>
      </c>
      <c r="J1372" s="53" t="n">
        <v>0</v>
      </c>
      <c r="K1372" s="33" t="n">
        <f aca="false">K838*0.5</f>
        <v>516.156</v>
      </c>
      <c r="L1372" s="33" t="n">
        <v>0</v>
      </c>
      <c r="M1372" s="3"/>
      <c r="N1372" s="4"/>
      <c r="O1372" s="4"/>
      <c r="P1372" s="4"/>
      <c r="Q1372" s="4"/>
      <c r="R1372" s="4"/>
      <c r="S1372" s="4"/>
      <c r="T1372" s="4"/>
      <c r="U1372" s="4"/>
      <c r="V1372" s="4"/>
      <c r="W1372" s="4"/>
      <c r="X1372" s="4"/>
      <c r="Y1372" s="4"/>
      <c r="Z1372" s="4"/>
      <c r="AA1372" s="4"/>
      <c r="AB1372" s="4"/>
      <c r="AC1372" s="4"/>
      <c r="AD1372" s="4"/>
      <c r="AE1372" s="4"/>
      <c r="AF1372" s="4"/>
    </row>
    <row r="1373" customFormat="false" ht="30" hidden="false" customHeight="true" outlineLevel="0" collapsed="false">
      <c r="A1373" s="38"/>
      <c r="B1373" s="26" t="n">
        <v>1259</v>
      </c>
      <c r="C1373" s="27" t="s">
        <v>1327</v>
      </c>
      <c r="D1373" s="28" t="n">
        <v>500715.44</v>
      </c>
      <c r="E1373" s="29" t="n">
        <v>523047.35</v>
      </c>
      <c r="F1373" s="31" t="s">
        <v>20</v>
      </c>
      <c r="G1373" s="30" t="n">
        <v>3624</v>
      </c>
      <c r="H1373" s="31" t="n">
        <v>2892</v>
      </c>
      <c r="I1373" s="28" t="n">
        <v>582.23</v>
      </c>
      <c r="J1373" s="50" t="n">
        <v>0</v>
      </c>
      <c r="K1373" s="35" t="n">
        <f aca="false">K839*0.5</f>
        <v>608.1885</v>
      </c>
      <c r="L1373" s="35" t="n">
        <v>0</v>
      </c>
      <c r="M1373" s="3"/>
      <c r="N1373" s="4"/>
      <c r="O1373" s="4"/>
      <c r="P1373" s="4"/>
      <c r="Q1373" s="4"/>
      <c r="R1373" s="4"/>
      <c r="S1373" s="4"/>
      <c r="T1373" s="4"/>
      <c r="U1373" s="4"/>
      <c r="V1373" s="4"/>
      <c r="W1373" s="4"/>
      <c r="X1373" s="4"/>
      <c r="Y1373" s="4"/>
      <c r="Z1373" s="4"/>
      <c r="AA1373" s="4"/>
      <c r="AB1373" s="4"/>
      <c r="AC1373" s="4"/>
      <c r="AD1373" s="4"/>
      <c r="AE1373" s="4"/>
      <c r="AF1373" s="4"/>
    </row>
    <row r="1374" customFormat="false" ht="30" hidden="false" customHeight="true" outlineLevel="0" collapsed="false">
      <c r="A1374" s="38"/>
      <c r="B1374" s="20" t="n">
        <v>1260</v>
      </c>
      <c r="C1374" s="21" t="s">
        <v>1328</v>
      </c>
      <c r="D1374" s="22" t="n">
        <v>751073.17</v>
      </c>
      <c r="E1374" s="23" t="n">
        <v>784571.03</v>
      </c>
      <c r="F1374" s="25" t="s">
        <v>20</v>
      </c>
      <c r="G1374" s="24" t="n">
        <v>3625</v>
      </c>
      <c r="H1374" s="25" t="n">
        <v>2892</v>
      </c>
      <c r="I1374" s="22" t="n">
        <v>698.84</v>
      </c>
      <c r="J1374" s="53" t="n">
        <v>0</v>
      </c>
      <c r="K1374" s="33" t="n">
        <f aca="false">K840*0.5</f>
        <v>730.005</v>
      </c>
      <c r="L1374" s="33" t="n">
        <v>0</v>
      </c>
      <c r="M1374" s="3"/>
      <c r="N1374" s="4"/>
      <c r="O1374" s="4"/>
      <c r="P1374" s="4"/>
      <c r="Q1374" s="4"/>
      <c r="R1374" s="4"/>
      <c r="S1374" s="4"/>
      <c r="T1374" s="4"/>
      <c r="U1374" s="4"/>
      <c r="V1374" s="4"/>
      <c r="W1374" s="4"/>
      <c r="X1374" s="4"/>
      <c r="Y1374" s="4"/>
      <c r="Z1374" s="4"/>
      <c r="AA1374" s="4"/>
      <c r="AB1374" s="4"/>
      <c r="AC1374" s="4"/>
      <c r="AD1374" s="4"/>
      <c r="AE1374" s="4"/>
      <c r="AF1374" s="4"/>
    </row>
    <row r="1375" customFormat="false" ht="30" hidden="false" customHeight="true" outlineLevel="0" collapsed="false">
      <c r="A1375" s="38"/>
      <c r="B1375" s="26" t="n">
        <v>1261</v>
      </c>
      <c r="C1375" s="27" t="s">
        <v>1329</v>
      </c>
      <c r="D1375" s="28" t="n">
        <v>1126609.75</v>
      </c>
      <c r="E1375" s="29" t="n">
        <v>1176856.54</v>
      </c>
      <c r="F1375" s="31" t="s">
        <v>20</v>
      </c>
      <c r="G1375" s="30" t="n">
        <v>3626</v>
      </c>
      <c r="H1375" s="31" t="n">
        <v>2892</v>
      </c>
      <c r="I1375" s="28" t="n">
        <v>837.41</v>
      </c>
      <c r="J1375" s="50" t="n">
        <v>0</v>
      </c>
      <c r="K1375" s="35" t="n">
        <f aca="false">K841*0.5</f>
        <v>874.755</v>
      </c>
      <c r="L1375" s="35" t="n">
        <v>0</v>
      </c>
      <c r="M1375" s="3"/>
      <c r="N1375" s="4"/>
      <c r="O1375" s="4"/>
      <c r="P1375" s="4"/>
      <c r="Q1375" s="4"/>
      <c r="R1375" s="4"/>
      <c r="S1375" s="4"/>
      <c r="T1375" s="4"/>
      <c r="U1375" s="4"/>
      <c r="V1375" s="4"/>
      <c r="W1375" s="4"/>
      <c r="X1375" s="4"/>
      <c r="Y1375" s="4"/>
      <c r="Z1375" s="4"/>
      <c r="AA1375" s="4"/>
      <c r="AB1375" s="4"/>
      <c r="AC1375" s="4"/>
      <c r="AD1375" s="4"/>
      <c r="AE1375" s="4"/>
      <c r="AF1375" s="4"/>
    </row>
    <row r="1376" customFormat="false" ht="30" hidden="false" customHeight="true" outlineLevel="0" collapsed="false">
      <c r="A1376" s="38"/>
      <c r="B1376" s="20" t="n">
        <v>1262</v>
      </c>
      <c r="C1376" s="21" t="s">
        <v>1330</v>
      </c>
      <c r="D1376" s="22" t="n">
        <v>1502146.34</v>
      </c>
      <c r="E1376" s="23" t="n">
        <v>1569142.07</v>
      </c>
      <c r="F1376" s="25" t="s">
        <v>20</v>
      </c>
      <c r="G1376" s="24" t="n">
        <v>3627</v>
      </c>
      <c r="H1376" s="25" t="n">
        <v>2892</v>
      </c>
      <c r="I1376" s="22" t="n">
        <v>973.71</v>
      </c>
      <c r="J1376" s="53" t="n">
        <v>0</v>
      </c>
      <c r="K1376" s="33" t="n">
        <f aca="false">K842*0.5</f>
        <v>1017.1215</v>
      </c>
      <c r="L1376" s="33" t="n">
        <v>0</v>
      </c>
      <c r="M1376" s="3"/>
      <c r="N1376" s="4"/>
      <c r="O1376" s="4"/>
      <c r="P1376" s="4"/>
      <c r="Q1376" s="4"/>
      <c r="R1376" s="4"/>
      <c r="S1376" s="4"/>
      <c r="T1376" s="4"/>
      <c r="U1376" s="4"/>
      <c r="V1376" s="4"/>
      <c r="W1376" s="4"/>
      <c r="X1376" s="4"/>
      <c r="Y1376" s="4"/>
      <c r="Z1376" s="4"/>
      <c r="AA1376" s="4"/>
      <c r="AB1376" s="4"/>
      <c r="AC1376" s="4"/>
      <c r="AD1376" s="4"/>
      <c r="AE1376" s="4"/>
      <c r="AF1376" s="4"/>
    </row>
    <row r="1377" customFormat="false" ht="30" hidden="false" customHeight="true" outlineLevel="0" collapsed="false">
      <c r="A1377" s="38"/>
      <c r="B1377" s="26" t="n">
        <v>1263</v>
      </c>
      <c r="C1377" s="27" t="s">
        <v>1331</v>
      </c>
      <c r="D1377" s="28" t="n">
        <v>1502146.34</v>
      </c>
      <c r="E1377" s="29" t="n">
        <v>1569142.07</v>
      </c>
      <c r="F1377" s="31" t="s">
        <v>20</v>
      </c>
      <c r="G1377" s="30" t="n">
        <v>3628</v>
      </c>
      <c r="H1377" s="31" t="n">
        <v>2892</v>
      </c>
      <c r="I1377" s="28" t="n">
        <v>1063.67</v>
      </c>
      <c r="J1377" s="50" t="n">
        <v>0</v>
      </c>
      <c r="K1377" s="35" t="n">
        <f aca="false">K843*0.5</f>
        <v>1111.0995</v>
      </c>
      <c r="L1377" s="35" t="n">
        <v>0</v>
      </c>
      <c r="M1377" s="3"/>
      <c r="N1377" s="4"/>
      <c r="O1377" s="4"/>
      <c r="P1377" s="4"/>
      <c r="Q1377" s="4"/>
      <c r="R1377" s="4"/>
      <c r="S1377" s="4"/>
      <c r="T1377" s="4"/>
      <c r="U1377" s="4"/>
      <c r="V1377" s="4"/>
      <c r="W1377" s="4"/>
      <c r="X1377" s="4"/>
      <c r="Y1377" s="4"/>
      <c r="Z1377" s="4"/>
      <c r="AA1377" s="4"/>
      <c r="AB1377" s="4"/>
      <c r="AC1377" s="4"/>
      <c r="AD1377" s="4"/>
      <c r="AE1377" s="4"/>
      <c r="AF1377" s="4"/>
    </row>
    <row r="1378" customFormat="false" ht="30" hidden="false" customHeight="true" outlineLevel="0" collapsed="false">
      <c r="A1378" s="38"/>
      <c r="B1378" s="20" t="n">
        <v>1264</v>
      </c>
      <c r="C1378" s="21" t="s">
        <v>1332</v>
      </c>
      <c r="D1378" s="25" t="s">
        <v>78</v>
      </c>
      <c r="E1378" s="33" t="s">
        <v>78</v>
      </c>
      <c r="F1378" s="25" t="s">
        <v>20</v>
      </c>
      <c r="G1378" s="24" t="n">
        <v>3629</v>
      </c>
      <c r="H1378" s="25" t="s">
        <v>20</v>
      </c>
      <c r="I1378" s="22" t="n">
        <v>17.77</v>
      </c>
      <c r="J1378" s="53" t="n">
        <v>0</v>
      </c>
      <c r="K1378" s="33" t="n">
        <f aca="false">K945*0.5</f>
        <v>18.555</v>
      </c>
      <c r="L1378" s="33" t="n">
        <v>0</v>
      </c>
      <c r="M1378" s="3"/>
      <c r="N1378" s="4"/>
      <c r="O1378" s="4"/>
      <c r="P1378" s="4"/>
      <c r="Q1378" s="4"/>
      <c r="R1378" s="4"/>
      <c r="S1378" s="4"/>
      <c r="T1378" s="4"/>
      <c r="U1378" s="4"/>
      <c r="V1378" s="4"/>
      <c r="W1378" s="4"/>
      <c r="X1378" s="4"/>
      <c r="Y1378" s="4"/>
      <c r="Z1378" s="4"/>
      <c r="AA1378" s="4"/>
      <c r="AB1378" s="4"/>
      <c r="AC1378" s="4"/>
      <c r="AD1378" s="4"/>
      <c r="AE1378" s="4"/>
      <c r="AF1378" s="4"/>
    </row>
    <row r="1379" customFormat="false" ht="30" hidden="false" customHeight="true" outlineLevel="0" collapsed="false">
      <c r="A1379" s="38"/>
      <c r="B1379" s="26" t="n">
        <v>1265</v>
      </c>
      <c r="C1379" s="27" t="s">
        <v>1333</v>
      </c>
      <c r="D1379" s="31" t="s">
        <v>78</v>
      </c>
      <c r="E1379" s="35" t="s">
        <v>78</v>
      </c>
      <c r="F1379" s="31" t="s">
        <v>20</v>
      </c>
      <c r="G1379" s="30" t="n">
        <v>3630</v>
      </c>
      <c r="H1379" s="31" t="n">
        <v>2957</v>
      </c>
      <c r="I1379" s="28" t="n">
        <v>4.45</v>
      </c>
      <c r="J1379" s="50" t="n">
        <v>0</v>
      </c>
      <c r="K1379" s="35" t="n">
        <f aca="false">K946*0.5</f>
        <v>4.64</v>
      </c>
      <c r="L1379" s="35" t="n">
        <v>0</v>
      </c>
      <c r="M1379" s="3"/>
      <c r="N1379" s="4"/>
      <c r="O1379" s="4"/>
      <c r="P1379" s="4"/>
      <c r="Q1379" s="4"/>
      <c r="R1379" s="4"/>
      <c r="S1379" s="4"/>
      <c r="T1379" s="4"/>
      <c r="U1379" s="4"/>
      <c r="V1379" s="4"/>
      <c r="W1379" s="4"/>
      <c r="X1379" s="4"/>
      <c r="Y1379" s="4"/>
      <c r="Z1379" s="4"/>
      <c r="AA1379" s="4"/>
      <c r="AB1379" s="4"/>
      <c r="AC1379" s="4"/>
      <c r="AD1379" s="4"/>
      <c r="AE1379" s="4"/>
      <c r="AF1379" s="4"/>
    </row>
    <row r="1380" customFormat="false" ht="30" hidden="false" customHeight="true" outlineLevel="0" collapsed="false">
      <c r="A1380" s="38"/>
      <c r="B1380" s="20" t="n">
        <v>1266</v>
      </c>
      <c r="C1380" s="21" t="s">
        <v>1334</v>
      </c>
      <c r="D1380" s="25" t="s">
        <v>78</v>
      </c>
      <c r="E1380" s="33" t="s">
        <v>78</v>
      </c>
      <c r="F1380" s="25" t="s">
        <v>20</v>
      </c>
      <c r="G1380" s="24" t="n">
        <v>3631</v>
      </c>
      <c r="H1380" s="25" t="n">
        <v>2957</v>
      </c>
      <c r="I1380" s="22" t="n">
        <v>2.61</v>
      </c>
      <c r="J1380" s="53" t="n">
        <v>0</v>
      </c>
      <c r="K1380" s="33" t="n">
        <f aca="false">K947*0.5</f>
        <v>2.78</v>
      </c>
      <c r="L1380" s="33" t="n">
        <v>0</v>
      </c>
      <c r="M1380" s="3"/>
      <c r="N1380" s="4"/>
      <c r="O1380" s="4"/>
      <c r="P1380" s="4"/>
      <c r="Q1380" s="4"/>
      <c r="R1380" s="4"/>
      <c r="S1380" s="4"/>
      <c r="T1380" s="4"/>
      <c r="U1380" s="4"/>
      <c r="V1380" s="4"/>
      <c r="W1380" s="4"/>
      <c r="X1380" s="4"/>
      <c r="Y1380" s="4"/>
      <c r="Z1380" s="4"/>
      <c r="AA1380" s="4"/>
      <c r="AB1380" s="4"/>
      <c r="AC1380" s="4"/>
      <c r="AD1380" s="4"/>
      <c r="AE1380" s="4"/>
      <c r="AF1380" s="4"/>
    </row>
    <row r="1381" customFormat="false" ht="30" hidden="false" customHeight="true" outlineLevel="0" collapsed="false">
      <c r="A1381" s="38"/>
      <c r="B1381" s="26" t="n">
        <v>1267</v>
      </c>
      <c r="C1381" s="27" t="s">
        <v>1335</v>
      </c>
      <c r="D1381" s="31" t="s">
        <v>78</v>
      </c>
      <c r="E1381" s="35" t="s">
        <v>78</v>
      </c>
      <c r="F1381" s="31" t="s">
        <v>20</v>
      </c>
      <c r="G1381" s="30" t="n">
        <v>3632</v>
      </c>
      <c r="H1381" s="31" t="s">
        <v>20</v>
      </c>
      <c r="I1381" s="28" t="n">
        <v>27.54</v>
      </c>
      <c r="J1381" s="50" t="n">
        <v>0</v>
      </c>
      <c r="K1381" s="35" t="n">
        <f aca="false">K948*0.5</f>
        <v>28.765</v>
      </c>
      <c r="L1381" s="35" t="n">
        <v>0</v>
      </c>
      <c r="M1381" s="3"/>
      <c r="N1381" s="4"/>
      <c r="O1381" s="4"/>
      <c r="P1381" s="4"/>
      <c r="Q1381" s="4"/>
      <c r="R1381" s="4"/>
      <c r="S1381" s="4"/>
      <c r="T1381" s="4"/>
      <c r="U1381" s="4"/>
      <c r="V1381" s="4"/>
      <c r="W1381" s="4"/>
      <c r="X1381" s="4"/>
      <c r="Y1381" s="4"/>
      <c r="Z1381" s="4"/>
      <c r="AA1381" s="4"/>
      <c r="AB1381" s="4"/>
      <c r="AC1381" s="4"/>
      <c r="AD1381" s="4"/>
      <c r="AE1381" s="4"/>
      <c r="AF1381" s="4"/>
    </row>
    <row r="1382" customFormat="false" ht="30" hidden="false" customHeight="true" outlineLevel="0" collapsed="false">
      <c r="A1382" s="38"/>
      <c r="B1382" s="20" t="n">
        <v>1268</v>
      </c>
      <c r="C1382" s="21" t="s">
        <v>1336</v>
      </c>
      <c r="D1382" s="25" t="s">
        <v>78</v>
      </c>
      <c r="E1382" s="33" t="s">
        <v>78</v>
      </c>
      <c r="F1382" s="25" t="s">
        <v>20</v>
      </c>
      <c r="G1382" s="24" t="n">
        <v>3633</v>
      </c>
      <c r="H1382" s="25" t="s">
        <v>20</v>
      </c>
      <c r="I1382" s="22" t="n">
        <v>27.54</v>
      </c>
      <c r="J1382" s="53" t="n">
        <v>0</v>
      </c>
      <c r="K1382" s="33" t="n">
        <f aca="false">K949*0.5</f>
        <v>28.765</v>
      </c>
      <c r="L1382" s="33" t="n">
        <v>0</v>
      </c>
      <c r="M1382" s="3"/>
      <c r="N1382" s="4"/>
      <c r="O1382" s="4"/>
      <c r="P1382" s="4"/>
      <c r="Q1382" s="4"/>
      <c r="R1382" s="4"/>
      <c r="S1382" s="4"/>
      <c r="T1382" s="4"/>
      <c r="U1382" s="4"/>
      <c r="V1382" s="4"/>
      <c r="W1382" s="4"/>
      <c r="X1382" s="4"/>
      <c r="Y1382" s="4"/>
      <c r="Z1382" s="4"/>
      <c r="AA1382" s="4"/>
      <c r="AB1382" s="4"/>
      <c r="AC1382" s="4"/>
      <c r="AD1382" s="4"/>
      <c r="AE1382" s="4"/>
      <c r="AF1382" s="4"/>
    </row>
    <row r="1383" customFormat="false" ht="30" hidden="false" customHeight="true" outlineLevel="0" collapsed="false">
      <c r="A1383" s="38"/>
      <c r="B1383" s="26" t="n">
        <v>1269</v>
      </c>
      <c r="C1383" s="27" t="s">
        <v>1337</v>
      </c>
      <c r="D1383" s="31" t="s">
        <v>78</v>
      </c>
      <c r="E1383" s="35" t="s">
        <v>78</v>
      </c>
      <c r="F1383" s="31" t="s">
        <v>20</v>
      </c>
      <c r="G1383" s="30" t="n">
        <v>3634</v>
      </c>
      <c r="H1383" s="31" t="n">
        <v>2961</v>
      </c>
      <c r="I1383" s="28" t="n">
        <v>6.22</v>
      </c>
      <c r="J1383" s="50" t="n">
        <v>0</v>
      </c>
      <c r="K1383" s="35" t="n">
        <f aca="false">K950*0.5</f>
        <v>6.49</v>
      </c>
      <c r="L1383" s="35" t="n">
        <v>0</v>
      </c>
      <c r="M1383" s="3"/>
      <c r="N1383" s="4"/>
      <c r="O1383" s="4"/>
      <c r="P1383" s="4"/>
      <c r="Q1383" s="4"/>
      <c r="R1383" s="4"/>
      <c r="S1383" s="4"/>
      <c r="T1383" s="4"/>
      <c r="U1383" s="4"/>
      <c r="V1383" s="4"/>
      <c r="W1383" s="4"/>
      <c r="X1383" s="4"/>
      <c r="Y1383" s="4"/>
      <c r="Z1383" s="4"/>
      <c r="AA1383" s="4"/>
      <c r="AB1383" s="4"/>
      <c r="AC1383" s="4"/>
      <c r="AD1383" s="4"/>
      <c r="AE1383" s="4"/>
      <c r="AF1383" s="4"/>
    </row>
    <row r="1384" customFormat="false" ht="30" hidden="false" customHeight="true" outlineLevel="0" collapsed="false">
      <c r="A1384" s="38"/>
      <c r="B1384" s="20" t="n">
        <v>1270</v>
      </c>
      <c r="C1384" s="21" t="s">
        <v>1338</v>
      </c>
      <c r="D1384" s="25" t="s">
        <v>78</v>
      </c>
      <c r="E1384" s="33" t="s">
        <v>78</v>
      </c>
      <c r="F1384" s="25" t="s">
        <v>20</v>
      </c>
      <c r="G1384" s="24" t="n">
        <v>3635</v>
      </c>
      <c r="H1384" s="25" t="n">
        <v>2961</v>
      </c>
      <c r="I1384" s="22" t="n">
        <v>0.88</v>
      </c>
      <c r="J1384" s="53" t="n">
        <v>0</v>
      </c>
      <c r="K1384" s="33" t="n">
        <f aca="false">K951*0.5</f>
        <v>0.94</v>
      </c>
      <c r="L1384" s="33" t="n">
        <v>0</v>
      </c>
      <c r="M1384" s="3"/>
      <c r="N1384" s="4"/>
      <c r="O1384" s="4"/>
      <c r="P1384" s="4"/>
      <c r="Q1384" s="4"/>
      <c r="R1384" s="4"/>
      <c r="S1384" s="4"/>
      <c r="T1384" s="4"/>
      <c r="U1384" s="4"/>
      <c r="V1384" s="4"/>
      <c r="W1384" s="4"/>
      <c r="X1384" s="4"/>
      <c r="Y1384" s="4"/>
      <c r="Z1384" s="4"/>
      <c r="AA1384" s="4"/>
      <c r="AB1384" s="4"/>
      <c r="AC1384" s="4"/>
      <c r="AD1384" s="4"/>
      <c r="AE1384" s="4"/>
      <c r="AF1384" s="4"/>
    </row>
    <row r="1385" customFormat="false" ht="30" hidden="false" customHeight="true" outlineLevel="0" collapsed="false">
      <c r="A1385" s="38"/>
      <c r="B1385" s="26" t="n">
        <v>1271</v>
      </c>
      <c r="C1385" s="27" t="s">
        <v>1339</v>
      </c>
      <c r="D1385" s="31" t="s">
        <v>78</v>
      </c>
      <c r="E1385" s="35" t="s">
        <v>78</v>
      </c>
      <c r="F1385" s="31" t="s">
        <v>20</v>
      </c>
      <c r="G1385" s="30" t="n">
        <v>3636</v>
      </c>
      <c r="H1385" s="31" t="s">
        <v>20</v>
      </c>
      <c r="I1385" s="28" t="n">
        <v>27.54</v>
      </c>
      <c r="J1385" s="50" t="n">
        <v>0</v>
      </c>
      <c r="K1385" s="35" t="n">
        <f aca="false">K952*0.5</f>
        <v>28.765</v>
      </c>
      <c r="L1385" s="35" t="n">
        <v>0</v>
      </c>
      <c r="M1385" s="3"/>
      <c r="N1385" s="4"/>
      <c r="O1385" s="4"/>
      <c r="P1385" s="4"/>
      <c r="Q1385" s="4"/>
      <c r="R1385" s="4"/>
      <c r="S1385" s="4"/>
      <c r="T1385" s="4"/>
      <c r="U1385" s="4"/>
      <c r="V1385" s="4"/>
      <c r="W1385" s="4"/>
      <c r="X1385" s="4"/>
      <c r="Y1385" s="4"/>
      <c r="Z1385" s="4"/>
      <c r="AA1385" s="4"/>
      <c r="AB1385" s="4"/>
      <c r="AC1385" s="4"/>
      <c r="AD1385" s="4"/>
      <c r="AE1385" s="4"/>
      <c r="AF1385" s="4"/>
    </row>
    <row r="1386" customFormat="false" ht="30" hidden="false" customHeight="true" outlineLevel="0" collapsed="false">
      <c r="A1386" s="38"/>
      <c r="B1386" s="20" t="n">
        <v>1272</v>
      </c>
      <c r="C1386" s="21" t="s">
        <v>1340</v>
      </c>
      <c r="D1386" s="25" t="s">
        <v>78</v>
      </c>
      <c r="E1386" s="33" t="s">
        <v>78</v>
      </c>
      <c r="F1386" s="25" t="s">
        <v>20</v>
      </c>
      <c r="G1386" s="24" t="n">
        <v>3637</v>
      </c>
      <c r="H1386" s="25" t="s">
        <v>20</v>
      </c>
      <c r="I1386" s="22" t="n">
        <v>27.54</v>
      </c>
      <c r="J1386" s="53" t="n">
        <v>0</v>
      </c>
      <c r="K1386" s="33" t="n">
        <f aca="false">K953*0.5</f>
        <v>28.765</v>
      </c>
      <c r="L1386" s="33" t="n">
        <v>0</v>
      </c>
      <c r="M1386" s="3"/>
      <c r="N1386" s="4"/>
      <c r="O1386" s="4"/>
      <c r="P1386" s="4"/>
      <c r="Q1386" s="4"/>
      <c r="R1386" s="4"/>
      <c r="S1386" s="4"/>
      <c r="T1386" s="4"/>
      <c r="U1386" s="4"/>
      <c r="V1386" s="4"/>
      <c r="W1386" s="4"/>
      <c r="X1386" s="4"/>
      <c r="Y1386" s="4"/>
      <c r="Z1386" s="4"/>
      <c r="AA1386" s="4"/>
      <c r="AB1386" s="4"/>
      <c r="AC1386" s="4"/>
      <c r="AD1386" s="4"/>
      <c r="AE1386" s="4"/>
      <c r="AF1386" s="4"/>
    </row>
    <row r="1387" customFormat="false" ht="30" hidden="false" customHeight="true" outlineLevel="0" collapsed="false">
      <c r="A1387" s="38"/>
      <c r="B1387" s="26" t="n">
        <v>1273</v>
      </c>
      <c r="C1387" s="27" t="s">
        <v>1341</v>
      </c>
      <c r="D1387" s="31" t="s">
        <v>78</v>
      </c>
      <c r="E1387" s="35" t="s">
        <v>78</v>
      </c>
      <c r="F1387" s="31" t="s">
        <v>20</v>
      </c>
      <c r="G1387" s="30" t="n">
        <v>3638</v>
      </c>
      <c r="H1387" s="31" t="s">
        <v>20</v>
      </c>
      <c r="I1387" s="28" t="n">
        <v>27.54</v>
      </c>
      <c r="J1387" s="50" t="n">
        <v>0</v>
      </c>
      <c r="K1387" s="35" t="n">
        <f aca="false">K954*0.5</f>
        <v>28.765</v>
      </c>
      <c r="L1387" s="35" t="n">
        <v>0</v>
      </c>
      <c r="M1387" s="3"/>
      <c r="N1387" s="4"/>
      <c r="O1387" s="4"/>
      <c r="P1387" s="4"/>
      <c r="Q1387" s="4"/>
      <c r="R1387" s="4"/>
      <c r="S1387" s="4"/>
      <c r="T1387" s="4"/>
      <c r="U1387" s="4"/>
      <c r="V1387" s="4"/>
      <c r="W1387" s="4"/>
      <c r="X1387" s="4"/>
      <c r="Y1387" s="4"/>
      <c r="Z1387" s="4"/>
      <c r="AA1387" s="4"/>
      <c r="AB1387" s="4"/>
      <c r="AC1387" s="4"/>
      <c r="AD1387" s="4"/>
      <c r="AE1387" s="4"/>
      <c r="AF1387" s="4"/>
    </row>
    <row r="1388" customFormat="false" ht="30" hidden="false" customHeight="true" outlineLevel="0" collapsed="false">
      <c r="A1388" s="38"/>
      <c r="B1388" s="20" t="n">
        <v>1274</v>
      </c>
      <c r="C1388" s="21" t="s">
        <v>1342</v>
      </c>
      <c r="D1388" s="25" t="s">
        <v>78</v>
      </c>
      <c r="E1388" s="33" t="s">
        <v>78</v>
      </c>
      <c r="F1388" s="25" t="s">
        <v>20</v>
      </c>
      <c r="G1388" s="24" t="n">
        <v>3639</v>
      </c>
      <c r="H1388" s="25" t="n">
        <v>2892</v>
      </c>
      <c r="I1388" s="22" t="n">
        <v>8.88</v>
      </c>
      <c r="J1388" s="53" t="n">
        <v>0</v>
      </c>
      <c r="K1388" s="33" t="n">
        <f aca="false">K955*0.5</f>
        <v>9.28</v>
      </c>
      <c r="L1388" s="33" t="n">
        <v>0</v>
      </c>
      <c r="M1388" s="3"/>
      <c r="N1388" s="4"/>
      <c r="O1388" s="4"/>
      <c r="P1388" s="4"/>
      <c r="Q1388" s="4"/>
      <c r="R1388" s="4"/>
      <c r="S1388" s="4"/>
      <c r="T1388" s="4"/>
      <c r="U1388" s="4"/>
      <c r="V1388" s="4"/>
      <c r="W1388" s="4"/>
      <c r="X1388" s="4"/>
      <c r="Y1388" s="4"/>
      <c r="Z1388" s="4"/>
      <c r="AA1388" s="4"/>
      <c r="AB1388" s="4"/>
      <c r="AC1388" s="4"/>
      <c r="AD1388" s="4"/>
      <c r="AE1388" s="4"/>
      <c r="AF1388" s="4"/>
    </row>
    <row r="1389" customFormat="false" ht="30" hidden="false" customHeight="true" outlineLevel="0" collapsed="false">
      <c r="A1389" s="38"/>
      <c r="B1389" s="26" t="n">
        <v>1275</v>
      </c>
      <c r="C1389" s="27" t="s">
        <v>1343</v>
      </c>
      <c r="D1389" s="31" t="s">
        <v>78</v>
      </c>
      <c r="E1389" s="35" t="s">
        <v>78</v>
      </c>
      <c r="F1389" s="31" t="s">
        <v>20</v>
      </c>
      <c r="G1389" s="30" t="n">
        <v>3640</v>
      </c>
      <c r="H1389" s="31" t="s">
        <v>20</v>
      </c>
      <c r="I1389" s="28" t="n">
        <v>41.74</v>
      </c>
      <c r="J1389" s="50" t="n">
        <v>0</v>
      </c>
      <c r="K1389" s="35" t="n">
        <f aca="false">K958*0.5</f>
        <v>43.605</v>
      </c>
      <c r="L1389" s="35" t="n">
        <v>0</v>
      </c>
      <c r="M1389" s="3"/>
      <c r="N1389" s="4"/>
      <c r="O1389" s="4"/>
      <c r="P1389" s="4"/>
      <c r="Q1389" s="4"/>
      <c r="R1389" s="4"/>
      <c r="S1389" s="4"/>
      <c r="T1389" s="4"/>
      <c r="U1389" s="4"/>
      <c r="V1389" s="4"/>
      <c r="W1389" s="4"/>
      <c r="X1389" s="4"/>
      <c r="Y1389" s="4"/>
      <c r="Z1389" s="4"/>
      <c r="AA1389" s="4"/>
      <c r="AB1389" s="4"/>
      <c r="AC1389" s="4"/>
      <c r="AD1389" s="4"/>
      <c r="AE1389" s="4"/>
      <c r="AF1389" s="4"/>
    </row>
    <row r="1390" customFormat="false" ht="15" hidden="false" customHeight="true" outlineLevel="0" collapsed="false">
      <c r="A1390" s="38"/>
      <c r="B1390" s="40"/>
      <c r="C1390" s="40"/>
      <c r="D1390" s="40"/>
      <c r="E1390" s="40"/>
      <c r="F1390" s="40"/>
      <c r="G1390" s="40"/>
      <c r="H1390" s="40"/>
      <c r="I1390" s="40"/>
      <c r="J1390" s="40"/>
      <c r="K1390" s="40"/>
      <c r="L1390" s="40"/>
      <c r="M1390" s="3"/>
      <c r="N1390" s="4"/>
      <c r="O1390" s="4"/>
      <c r="P1390" s="4"/>
      <c r="Q1390" s="4"/>
      <c r="R1390" s="4"/>
      <c r="S1390" s="4"/>
      <c r="T1390" s="4"/>
      <c r="U1390" s="4"/>
      <c r="V1390" s="4"/>
      <c r="W1390" s="4"/>
      <c r="X1390" s="4"/>
      <c r="Y1390" s="4"/>
      <c r="Z1390" s="4"/>
      <c r="AA1390" s="4"/>
      <c r="AB1390" s="4"/>
      <c r="AC1390" s="4"/>
      <c r="AD1390" s="4"/>
      <c r="AE1390" s="4"/>
      <c r="AF1390" s="4"/>
    </row>
    <row r="1391" customFormat="false" ht="15" hidden="false" customHeight="true" outlineLevel="0" collapsed="false">
      <c r="A1391" s="38"/>
      <c r="B1391" s="43"/>
      <c r="C1391" s="27"/>
      <c r="D1391" s="47"/>
      <c r="E1391" s="47"/>
      <c r="F1391" s="31"/>
      <c r="G1391" s="31"/>
      <c r="H1391" s="31"/>
      <c r="I1391" s="48"/>
      <c r="J1391" s="48"/>
      <c r="K1391" s="49"/>
      <c r="L1391" s="49"/>
      <c r="M1391" s="3"/>
      <c r="N1391" s="4"/>
      <c r="O1391" s="4"/>
      <c r="P1391" s="4"/>
      <c r="Q1391" s="4"/>
      <c r="R1391" s="4"/>
      <c r="S1391" s="4"/>
      <c r="T1391" s="4"/>
      <c r="U1391" s="4"/>
      <c r="V1391" s="4"/>
      <c r="W1391" s="4"/>
      <c r="X1391" s="4"/>
      <c r="Y1391" s="4"/>
      <c r="Z1391" s="4"/>
      <c r="AA1391" s="4"/>
      <c r="AB1391" s="4"/>
      <c r="AC1391" s="4"/>
      <c r="AD1391" s="4"/>
      <c r="AE1391" s="4"/>
      <c r="AF1391" s="4"/>
    </row>
    <row r="1392" customFormat="false" ht="15" hidden="false" customHeight="true" outlineLevel="0" collapsed="false">
      <c r="A1392" s="38"/>
      <c r="B1392" s="40"/>
      <c r="C1392" s="21"/>
      <c r="D1392" s="44"/>
      <c r="E1392" s="44"/>
      <c r="F1392" s="25"/>
      <c r="G1392" s="25"/>
      <c r="H1392" s="25"/>
      <c r="I1392" s="45"/>
      <c r="J1392" s="45"/>
      <c r="K1392" s="46"/>
      <c r="L1392" s="46"/>
      <c r="M1392" s="3"/>
      <c r="N1392" s="4"/>
      <c r="O1392" s="4"/>
      <c r="P1392" s="4"/>
      <c r="Q1392" s="4"/>
      <c r="R1392" s="4"/>
      <c r="S1392" s="4"/>
      <c r="T1392" s="4"/>
      <c r="U1392" s="4"/>
      <c r="V1392" s="4"/>
      <c r="W1392" s="4"/>
      <c r="X1392" s="4"/>
      <c r="Y1392" s="4"/>
      <c r="Z1392" s="4"/>
      <c r="AA1392" s="4"/>
      <c r="AB1392" s="4"/>
      <c r="AC1392" s="4"/>
      <c r="AD1392" s="4"/>
      <c r="AE1392" s="4"/>
      <c r="AF1392" s="4"/>
    </row>
    <row r="1393" customFormat="false" ht="15" hidden="false" customHeight="true" outlineLevel="0" collapsed="false">
      <c r="A1393" s="38"/>
      <c r="B1393" s="43"/>
      <c r="C1393" s="27"/>
      <c r="D1393" s="47"/>
      <c r="E1393" s="47"/>
      <c r="F1393" s="31"/>
      <c r="G1393" s="31"/>
      <c r="H1393" s="31"/>
      <c r="I1393" s="48"/>
      <c r="J1393" s="48"/>
      <c r="K1393" s="49"/>
      <c r="L1393" s="49"/>
      <c r="M1393" s="3"/>
      <c r="N1393" s="4"/>
      <c r="O1393" s="4"/>
      <c r="P1393" s="4"/>
      <c r="Q1393" s="4"/>
      <c r="R1393" s="4"/>
      <c r="S1393" s="4"/>
      <c r="T1393" s="4"/>
      <c r="U1393" s="4"/>
      <c r="V1393" s="4"/>
      <c r="W1393" s="4"/>
      <c r="X1393" s="4"/>
      <c r="Y1393" s="4"/>
      <c r="Z1393" s="4"/>
      <c r="AA1393" s="4"/>
      <c r="AB1393" s="4"/>
      <c r="AC1393" s="4"/>
      <c r="AD1393" s="4"/>
      <c r="AE1393" s="4"/>
      <c r="AF1393" s="4"/>
    </row>
    <row r="1394" customFormat="false" ht="15" hidden="false" customHeight="true" outlineLevel="0" collapsed="false">
      <c r="A1394" s="38"/>
      <c r="B1394" s="40" t="s">
        <v>632</v>
      </c>
      <c r="C1394" s="40"/>
      <c r="D1394" s="40"/>
      <c r="E1394" s="40"/>
      <c r="F1394" s="40"/>
      <c r="G1394" s="40"/>
      <c r="H1394" s="40"/>
      <c r="I1394" s="40"/>
      <c r="J1394" s="40"/>
      <c r="K1394" s="40"/>
      <c r="L1394" s="40"/>
      <c r="M1394" s="3"/>
      <c r="N1394" s="4"/>
      <c r="O1394" s="4"/>
      <c r="P1394" s="4"/>
      <c r="Q1394" s="4"/>
      <c r="R1394" s="4"/>
      <c r="S1394" s="4"/>
      <c r="T1394" s="4"/>
      <c r="U1394" s="4"/>
      <c r="V1394" s="4"/>
      <c r="W1394" s="4"/>
      <c r="X1394" s="4"/>
      <c r="Y1394" s="4"/>
      <c r="Z1394" s="4"/>
      <c r="AA1394" s="4"/>
      <c r="AB1394" s="4"/>
      <c r="AC1394" s="4"/>
      <c r="AD1394" s="4"/>
      <c r="AE1394" s="4"/>
      <c r="AF1394" s="4"/>
    </row>
    <row r="1395" customFormat="false" ht="15" hidden="false" customHeight="true" outlineLevel="0" collapsed="false">
      <c r="A1395" s="38"/>
      <c r="B1395" s="43" t="s">
        <v>1344</v>
      </c>
      <c r="C1395" s="43"/>
      <c r="D1395" s="43"/>
      <c r="E1395" s="43"/>
      <c r="F1395" s="43"/>
      <c r="G1395" s="43"/>
      <c r="H1395" s="43"/>
      <c r="I1395" s="43"/>
      <c r="J1395" s="43"/>
      <c r="K1395" s="43"/>
      <c r="L1395" s="43"/>
      <c r="M1395" s="3"/>
      <c r="N1395" s="4"/>
      <c r="O1395" s="4"/>
      <c r="P1395" s="4"/>
      <c r="Q1395" s="4"/>
      <c r="R1395" s="4"/>
      <c r="S1395" s="4"/>
      <c r="T1395" s="4"/>
      <c r="U1395" s="4"/>
      <c r="V1395" s="4"/>
      <c r="W1395" s="4"/>
      <c r="X1395" s="4"/>
      <c r="Y1395" s="4"/>
      <c r="Z1395" s="4"/>
      <c r="AA1395" s="4"/>
      <c r="AB1395" s="4"/>
      <c r="AC1395" s="4"/>
      <c r="AD1395" s="4"/>
      <c r="AE1395" s="4"/>
      <c r="AF1395" s="4"/>
    </row>
    <row r="1396" customFormat="false" ht="30" hidden="false" customHeight="true" outlineLevel="0" collapsed="false">
      <c r="A1396" s="38"/>
      <c r="B1396" s="40" t="s">
        <v>8</v>
      </c>
      <c r="C1396" s="21" t="s">
        <v>339</v>
      </c>
      <c r="D1396" s="53" t="s">
        <v>340</v>
      </c>
      <c r="E1396" s="33" t="s">
        <v>341</v>
      </c>
      <c r="F1396" s="52" t="s">
        <v>342</v>
      </c>
      <c r="G1396" s="25" t="s">
        <v>343</v>
      </c>
      <c r="H1396" s="25" t="s">
        <v>344</v>
      </c>
      <c r="I1396" s="53" t="s">
        <v>345</v>
      </c>
      <c r="J1396" s="53" t="s">
        <v>346</v>
      </c>
      <c r="K1396" s="33" t="s">
        <v>345</v>
      </c>
      <c r="L1396" s="33" t="s">
        <v>346</v>
      </c>
      <c r="M1396" s="3"/>
      <c r="N1396" s="4"/>
      <c r="O1396" s="4"/>
      <c r="P1396" s="4"/>
      <c r="Q1396" s="4"/>
      <c r="R1396" s="4"/>
      <c r="S1396" s="4"/>
      <c r="T1396" s="4"/>
      <c r="U1396" s="4"/>
      <c r="V1396" s="4"/>
      <c r="W1396" s="4"/>
      <c r="X1396" s="4"/>
      <c r="Y1396" s="4"/>
      <c r="Z1396" s="4"/>
      <c r="AA1396" s="4"/>
      <c r="AB1396" s="4"/>
      <c r="AC1396" s="4"/>
      <c r="AD1396" s="4"/>
      <c r="AE1396" s="4"/>
      <c r="AF1396" s="4"/>
    </row>
    <row r="1397" customFormat="false" ht="15" hidden="false" customHeight="true" outlineLevel="0" collapsed="false">
      <c r="A1397" s="38"/>
      <c r="B1397" s="40"/>
      <c r="C1397" s="40"/>
      <c r="D1397" s="40"/>
      <c r="E1397" s="40"/>
      <c r="F1397" s="40"/>
      <c r="G1397" s="40"/>
      <c r="H1397" s="40"/>
      <c r="I1397" s="50" t="s">
        <v>347</v>
      </c>
      <c r="J1397" s="50" t="s">
        <v>347</v>
      </c>
      <c r="K1397" s="35" t="s">
        <v>348</v>
      </c>
      <c r="L1397" s="35" t="s">
        <v>348</v>
      </c>
      <c r="M1397" s="3"/>
      <c r="N1397" s="4"/>
      <c r="O1397" s="4"/>
      <c r="P1397" s="4"/>
      <c r="Q1397" s="4"/>
      <c r="R1397" s="4"/>
      <c r="S1397" s="4"/>
      <c r="T1397" s="4"/>
      <c r="U1397" s="4"/>
      <c r="V1397" s="4"/>
      <c r="W1397" s="4"/>
      <c r="X1397" s="4"/>
      <c r="Y1397" s="4"/>
      <c r="Z1397" s="4"/>
      <c r="AA1397" s="4"/>
      <c r="AB1397" s="4"/>
      <c r="AC1397" s="4"/>
      <c r="AD1397" s="4"/>
      <c r="AE1397" s="4"/>
      <c r="AF1397" s="4"/>
    </row>
    <row r="1398" customFormat="false" ht="45" hidden="false" customHeight="true" outlineLevel="0" collapsed="false">
      <c r="A1398" s="38"/>
      <c r="B1398" s="20" t="n">
        <v>1276</v>
      </c>
      <c r="C1398" s="21" t="s">
        <v>1345</v>
      </c>
      <c r="D1398" s="25" t="s">
        <v>78</v>
      </c>
      <c r="E1398" s="33" t="s">
        <v>78</v>
      </c>
      <c r="F1398" s="24" t="n">
        <v>1884</v>
      </c>
      <c r="G1398" s="24" t="n">
        <v>2972</v>
      </c>
      <c r="H1398" s="25" t="s">
        <v>1346</v>
      </c>
      <c r="I1398" s="22" t="n">
        <v>10.66</v>
      </c>
      <c r="J1398" s="53" t="n">
        <v>0</v>
      </c>
      <c r="K1398" s="23" t="n">
        <v>11.14</v>
      </c>
      <c r="L1398" s="33" t="n">
        <v>0</v>
      </c>
      <c r="M1398" s="3"/>
      <c r="N1398" s="4"/>
      <c r="O1398" s="4"/>
      <c r="P1398" s="4"/>
      <c r="Q1398" s="4"/>
      <c r="R1398" s="4"/>
      <c r="S1398" s="4"/>
      <c r="T1398" s="4"/>
      <c r="U1398" s="4"/>
      <c r="V1398" s="4"/>
      <c r="W1398" s="4"/>
      <c r="X1398" s="4"/>
      <c r="Y1398" s="4"/>
      <c r="Z1398" s="4"/>
      <c r="AA1398" s="4"/>
      <c r="AB1398" s="4"/>
      <c r="AC1398" s="4"/>
      <c r="AD1398" s="4"/>
      <c r="AE1398" s="4"/>
      <c r="AF1398" s="4"/>
    </row>
    <row r="1399" customFormat="false" ht="45" hidden="false" customHeight="true" outlineLevel="0" collapsed="false">
      <c r="A1399" s="38"/>
      <c r="B1399" s="26" t="n">
        <v>1277</v>
      </c>
      <c r="C1399" s="27" t="s">
        <v>1347</v>
      </c>
      <c r="D1399" s="31" t="s">
        <v>78</v>
      </c>
      <c r="E1399" s="35" t="s">
        <v>78</v>
      </c>
      <c r="F1399" s="30" t="n">
        <v>1885</v>
      </c>
      <c r="G1399" s="30" t="n">
        <v>2973</v>
      </c>
      <c r="H1399" s="31" t="s">
        <v>20</v>
      </c>
      <c r="I1399" s="28" t="n">
        <v>35.53</v>
      </c>
      <c r="J1399" s="50" t="n">
        <v>0</v>
      </c>
      <c r="K1399" s="29" t="n">
        <v>37.11</v>
      </c>
      <c r="L1399" s="35" t="n">
        <v>0</v>
      </c>
      <c r="M1399" s="3"/>
      <c r="N1399" s="4"/>
      <c r="O1399" s="4"/>
      <c r="P1399" s="4"/>
      <c r="Q1399" s="4"/>
      <c r="R1399" s="4"/>
      <c r="S1399" s="4"/>
      <c r="T1399" s="4"/>
      <c r="U1399" s="4"/>
      <c r="V1399" s="4"/>
      <c r="W1399" s="4"/>
      <c r="X1399" s="4"/>
      <c r="Y1399" s="4"/>
      <c r="Z1399" s="4"/>
      <c r="AA1399" s="4"/>
      <c r="AB1399" s="4"/>
      <c r="AC1399" s="4"/>
      <c r="AD1399" s="4"/>
      <c r="AE1399" s="4"/>
      <c r="AF1399" s="4"/>
    </row>
    <row r="1400" customFormat="false" ht="45" hidden="false" customHeight="true" outlineLevel="0" collapsed="false">
      <c r="A1400" s="38"/>
      <c r="B1400" s="20" t="n">
        <v>1278</v>
      </c>
      <c r="C1400" s="21" t="s">
        <v>1348</v>
      </c>
      <c r="D1400" s="25" t="s">
        <v>78</v>
      </c>
      <c r="E1400" s="33" t="s">
        <v>78</v>
      </c>
      <c r="F1400" s="24" t="n">
        <v>1886</v>
      </c>
      <c r="G1400" s="24" t="n">
        <v>2974</v>
      </c>
      <c r="H1400" s="25" t="n">
        <v>2973</v>
      </c>
      <c r="I1400" s="22" t="n">
        <v>8.88</v>
      </c>
      <c r="J1400" s="53" t="n">
        <v>0</v>
      </c>
      <c r="K1400" s="23" t="n">
        <v>9.28</v>
      </c>
      <c r="L1400" s="33" t="n">
        <v>0</v>
      </c>
      <c r="M1400" s="3"/>
      <c r="N1400" s="4"/>
      <c r="O1400" s="4"/>
      <c r="P1400" s="4"/>
      <c r="Q1400" s="4"/>
      <c r="R1400" s="4"/>
      <c r="S1400" s="4"/>
      <c r="T1400" s="4"/>
      <c r="U1400" s="4"/>
      <c r="V1400" s="4"/>
      <c r="W1400" s="4"/>
      <c r="X1400" s="4"/>
      <c r="Y1400" s="4"/>
      <c r="Z1400" s="4"/>
      <c r="AA1400" s="4"/>
      <c r="AB1400" s="4"/>
      <c r="AC1400" s="4"/>
      <c r="AD1400" s="4"/>
      <c r="AE1400" s="4"/>
      <c r="AF1400" s="4"/>
    </row>
    <row r="1401" customFormat="false" ht="45" hidden="false" customHeight="true" outlineLevel="0" collapsed="false">
      <c r="A1401" s="38"/>
      <c r="B1401" s="26" t="n">
        <v>1279</v>
      </c>
      <c r="C1401" s="27" t="s">
        <v>1349</v>
      </c>
      <c r="D1401" s="31" t="s">
        <v>78</v>
      </c>
      <c r="E1401" s="35" t="s">
        <v>78</v>
      </c>
      <c r="F1401" s="30" t="n">
        <v>1887</v>
      </c>
      <c r="G1401" s="30" t="n">
        <v>2975</v>
      </c>
      <c r="H1401" s="31" t="n">
        <v>2973</v>
      </c>
      <c r="I1401" s="28" t="n">
        <v>5.34</v>
      </c>
      <c r="J1401" s="50" t="n">
        <v>0</v>
      </c>
      <c r="K1401" s="29" t="n">
        <v>5.56</v>
      </c>
      <c r="L1401" s="35" t="n">
        <v>0</v>
      </c>
      <c r="M1401" s="3"/>
      <c r="N1401" s="4"/>
      <c r="O1401" s="4"/>
      <c r="P1401" s="4"/>
      <c r="Q1401" s="4"/>
      <c r="R1401" s="4"/>
      <c r="S1401" s="4"/>
      <c r="T1401" s="4"/>
      <c r="U1401" s="4"/>
      <c r="V1401" s="4"/>
      <c r="W1401" s="4"/>
      <c r="X1401" s="4"/>
      <c r="Y1401" s="4"/>
      <c r="Z1401" s="4"/>
      <c r="AA1401" s="4"/>
      <c r="AB1401" s="4"/>
      <c r="AC1401" s="4"/>
      <c r="AD1401" s="4"/>
      <c r="AE1401" s="4"/>
      <c r="AF1401" s="4"/>
    </row>
    <row r="1402" customFormat="false" ht="45" hidden="false" customHeight="true" outlineLevel="0" collapsed="false">
      <c r="A1402" s="38"/>
      <c r="B1402" s="20" t="n">
        <v>1280</v>
      </c>
      <c r="C1402" s="21" t="s">
        <v>1350</v>
      </c>
      <c r="D1402" s="25" t="s">
        <v>78</v>
      </c>
      <c r="E1402" s="33" t="s">
        <v>78</v>
      </c>
      <c r="F1402" s="24" t="n">
        <v>1888</v>
      </c>
      <c r="G1402" s="24" t="n">
        <v>2976</v>
      </c>
      <c r="H1402" s="25" t="s">
        <v>20</v>
      </c>
      <c r="I1402" s="22" t="n">
        <v>55.07</v>
      </c>
      <c r="J1402" s="53" t="n">
        <v>0</v>
      </c>
      <c r="K1402" s="23" t="n">
        <v>57.53</v>
      </c>
      <c r="L1402" s="33" t="n">
        <v>0</v>
      </c>
      <c r="M1402" s="3"/>
      <c r="N1402" s="4"/>
      <c r="O1402" s="4"/>
      <c r="P1402" s="4"/>
      <c r="Q1402" s="4"/>
      <c r="R1402" s="4"/>
      <c r="S1402" s="4"/>
      <c r="T1402" s="4"/>
      <c r="U1402" s="4"/>
      <c r="V1402" s="4"/>
      <c r="W1402" s="4"/>
      <c r="X1402" s="4"/>
      <c r="Y1402" s="4"/>
      <c r="Z1402" s="4"/>
      <c r="AA1402" s="4"/>
      <c r="AB1402" s="4"/>
      <c r="AC1402" s="4"/>
      <c r="AD1402" s="4"/>
      <c r="AE1402" s="4"/>
      <c r="AF1402" s="4"/>
    </row>
    <row r="1403" customFormat="false" ht="30" hidden="false" customHeight="true" outlineLevel="0" collapsed="false">
      <c r="A1403" s="38"/>
      <c r="B1403" s="26" t="n">
        <v>1281</v>
      </c>
      <c r="C1403" s="27" t="s">
        <v>1351</v>
      </c>
      <c r="D1403" s="31" t="s">
        <v>78</v>
      </c>
      <c r="E1403" s="35" t="s">
        <v>78</v>
      </c>
      <c r="F1403" s="30" t="n">
        <v>1889</v>
      </c>
      <c r="G1403" s="30" t="n">
        <v>2977</v>
      </c>
      <c r="H1403" s="31" t="s">
        <v>20</v>
      </c>
      <c r="I1403" s="28" t="n">
        <v>55.07</v>
      </c>
      <c r="J1403" s="50" t="n">
        <v>0</v>
      </c>
      <c r="K1403" s="29" t="n">
        <v>57.53</v>
      </c>
      <c r="L1403" s="35" t="n">
        <v>0</v>
      </c>
      <c r="M1403" s="3"/>
      <c r="N1403" s="4"/>
      <c r="O1403" s="4"/>
      <c r="P1403" s="4"/>
      <c r="Q1403" s="4"/>
      <c r="R1403" s="4"/>
      <c r="S1403" s="4"/>
      <c r="T1403" s="4"/>
      <c r="U1403" s="4"/>
      <c r="V1403" s="4"/>
      <c r="W1403" s="4"/>
      <c r="X1403" s="4"/>
      <c r="Y1403" s="4"/>
      <c r="Z1403" s="4"/>
      <c r="AA1403" s="4"/>
      <c r="AB1403" s="4"/>
      <c r="AC1403" s="4"/>
      <c r="AD1403" s="4"/>
      <c r="AE1403" s="4"/>
      <c r="AF1403" s="4"/>
    </row>
    <row r="1404" customFormat="false" ht="45" hidden="false" customHeight="true" outlineLevel="0" collapsed="false">
      <c r="A1404" s="38"/>
      <c r="B1404" s="20" t="n">
        <v>1282</v>
      </c>
      <c r="C1404" s="21" t="s">
        <v>1352</v>
      </c>
      <c r="D1404" s="25" t="s">
        <v>78</v>
      </c>
      <c r="E1404" s="33" t="s">
        <v>78</v>
      </c>
      <c r="F1404" s="24" t="n">
        <v>1890</v>
      </c>
      <c r="G1404" s="24" t="n">
        <v>2978</v>
      </c>
      <c r="H1404" s="25" t="n">
        <v>2977</v>
      </c>
      <c r="I1404" s="22" t="n">
        <v>12.43</v>
      </c>
      <c r="J1404" s="53" t="n">
        <v>0</v>
      </c>
      <c r="K1404" s="23" t="n">
        <v>12.98</v>
      </c>
      <c r="L1404" s="33" t="n">
        <v>0</v>
      </c>
      <c r="M1404" s="3"/>
      <c r="N1404" s="4"/>
      <c r="O1404" s="4"/>
      <c r="P1404" s="4"/>
      <c r="Q1404" s="4"/>
      <c r="R1404" s="4"/>
      <c r="S1404" s="4"/>
      <c r="T1404" s="4"/>
      <c r="U1404" s="4"/>
      <c r="V1404" s="4"/>
      <c r="W1404" s="4"/>
      <c r="X1404" s="4"/>
      <c r="Y1404" s="4"/>
      <c r="Z1404" s="4"/>
      <c r="AA1404" s="4"/>
      <c r="AB1404" s="4"/>
      <c r="AC1404" s="4"/>
      <c r="AD1404" s="4"/>
      <c r="AE1404" s="4"/>
      <c r="AF1404" s="4"/>
    </row>
    <row r="1405" customFormat="false" ht="45" hidden="false" customHeight="true" outlineLevel="0" collapsed="false">
      <c r="A1405" s="38"/>
      <c r="B1405" s="26" t="n">
        <v>1283</v>
      </c>
      <c r="C1405" s="27" t="s">
        <v>1353</v>
      </c>
      <c r="D1405" s="31" t="s">
        <v>78</v>
      </c>
      <c r="E1405" s="35" t="s">
        <v>78</v>
      </c>
      <c r="F1405" s="30" t="n">
        <v>1891</v>
      </c>
      <c r="G1405" s="30" t="n">
        <v>2979</v>
      </c>
      <c r="H1405" s="31" t="n">
        <v>2977</v>
      </c>
      <c r="I1405" s="28" t="n">
        <v>1.79</v>
      </c>
      <c r="J1405" s="50" t="n">
        <v>0</v>
      </c>
      <c r="K1405" s="29" t="n">
        <v>1.88</v>
      </c>
      <c r="L1405" s="35" t="n">
        <v>0</v>
      </c>
      <c r="M1405" s="3"/>
      <c r="N1405" s="4"/>
      <c r="O1405" s="4"/>
      <c r="P1405" s="4"/>
      <c r="Q1405" s="4"/>
      <c r="R1405" s="4"/>
      <c r="S1405" s="4"/>
      <c r="T1405" s="4"/>
      <c r="U1405" s="4"/>
      <c r="V1405" s="4"/>
      <c r="W1405" s="4"/>
      <c r="X1405" s="4"/>
      <c r="Y1405" s="4"/>
      <c r="Z1405" s="4"/>
      <c r="AA1405" s="4"/>
      <c r="AB1405" s="4"/>
      <c r="AC1405" s="4"/>
      <c r="AD1405" s="4"/>
      <c r="AE1405" s="4"/>
      <c r="AF1405" s="4"/>
    </row>
    <row r="1406" customFormat="false" ht="45" hidden="false" customHeight="true" outlineLevel="0" collapsed="false">
      <c r="A1406" s="38"/>
      <c r="B1406" s="20" t="n">
        <v>1284</v>
      </c>
      <c r="C1406" s="21" t="s">
        <v>1354</v>
      </c>
      <c r="D1406" s="25" t="s">
        <v>78</v>
      </c>
      <c r="E1406" s="33" t="s">
        <v>78</v>
      </c>
      <c r="F1406" s="24" t="n">
        <v>1892</v>
      </c>
      <c r="G1406" s="24" t="n">
        <v>2980</v>
      </c>
      <c r="H1406" s="25" t="s">
        <v>20</v>
      </c>
      <c r="I1406" s="22" t="n">
        <v>55.07</v>
      </c>
      <c r="J1406" s="53" t="n">
        <v>0</v>
      </c>
      <c r="K1406" s="23" t="n">
        <v>57.53</v>
      </c>
      <c r="L1406" s="33" t="n">
        <v>0</v>
      </c>
      <c r="M1406" s="3"/>
      <c r="N1406" s="4"/>
      <c r="O1406" s="4"/>
      <c r="P1406" s="4"/>
      <c r="Q1406" s="4"/>
      <c r="R1406" s="4"/>
      <c r="S1406" s="4"/>
      <c r="T1406" s="4"/>
      <c r="U1406" s="4"/>
      <c r="V1406" s="4"/>
      <c r="W1406" s="4"/>
      <c r="X1406" s="4"/>
      <c r="Y1406" s="4"/>
      <c r="Z1406" s="4"/>
      <c r="AA1406" s="4"/>
      <c r="AB1406" s="4"/>
      <c r="AC1406" s="4"/>
      <c r="AD1406" s="4"/>
      <c r="AE1406" s="4"/>
      <c r="AF1406" s="4"/>
    </row>
    <row r="1407" customFormat="false" ht="45" hidden="false" customHeight="true" outlineLevel="0" collapsed="false">
      <c r="A1407" s="38"/>
      <c r="B1407" s="26" t="n">
        <v>1285</v>
      </c>
      <c r="C1407" s="27" t="s">
        <v>1355</v>
      </c>
      <c r="D1407" s="31" t="s">
        <v>78</v>
      </c>
      <c r="E1407" s="35" t="s">
        <v>78</v>
      </c>
      <c r="F1407" s="30" t="n">
        <v>1893</v>
      </c>
      <c r="G1407" s="30" t="n">
        <v>2981</v>
      </c>
      <c r="H1407" s="31" t="s">
        <v>20</v>
      </c>
      <c r="I1407" s="28" t="n">
        <v>55.07</v>
      </c>
      <c r="J1407" s="50" t="n">
        <v>0</v>
      </c>
      <c r="K1407" s="29" t="n">
        <v>57.53</v>
      </c>
      <c r="L1407" s="35" t="n">
        <v>0</v>
      </c>
      <c r="M1407" s="3"/>
      <c r="N1407" s="4"/>
      <c r="O1407" s="4"/>
      <c r="P1407" s="4"/>
      <c r="Q1407" s="4"/>
      <c r="R1407" s="4"/>
      <c r="S1407" s="4"/>
      <c r="T1407" s="4"/>
      <c r="U1407" s="4"/>
      <c r="V1407" s="4"/>
      <c r="W1407" s="4"/>
      <c r="X1407" s="4"/>
      <c r="Y1407" s="4"/>
      <c r="Z1407" s="4"/>
      <c r="AA1407" s="4"/>
      <c r="AB1407" s="4"/>
      <c r="AC1407" s="4"/>
      <c r="AD1407" s="4"/>
      <c r="AE1407" s="4"/>
      <c r="AF1407" s="4"/>
    </row>
    <row r="1408" customFormat="false" ht="45" hidden="false" customHeight="true" outlineLevel="0" collapsed="false">
      <c r="A1408" s="38"/>
      <c r="B1408" s="20" t="n">
        <v>1286</v>
      </c>
      <c r="C1408" s="21" t="s">
        <v>1356</v>
      </c>
      <c r="D1408" s="25" t="s">
        <v>78</v>
      </c>
      <c r="E1408" s="33" t="s">
        <v>78</v>
      </c>
      <c r="F1408" s="24" t="n">
        <v>1894</v>
      </c>
      <c r="G1408" s="24" t="n">
        <v>2982</v>
      </c>
      <c r="H1408" s="25" t="s">
        <v>20</v>
      </c>
      <c r="I1408" s="22" t="n">
        <v>55.07</v>
      </c>
      <c r="J1408" s="53" t="n">
        <v>0</v>
      </c>
      <c r="K1408" s="23" t="n">
        <v>57.53</v>
      </c>
      <c r="L1408" s="33" t="n">
        <v>0</v>
      </c>
      <c r="M1408" s="3"/>
      <c r="N1408" s="4"/>
      <c r="O1408" s="4"/>
      <c r="P1408" s="4"/>
      <c r="Q1408" s="4"/>
      <c r="R1408" s="4"/>
      <c r="S1408" s="4"/>
      <c r="T1408" s="4"/>
      <c r="U1408" s="4"/>
      <c r="V1408" s="4"/>
      <c r="W1408" s="4"/>
      <c r="X1408" s="4"/>
      <c r="Y1408" s="4"/>
      <c r="Z1408" s="4"/>
      <c r="AA1408" s="4"/>
      <c r="AB1408" s="4"/>
      <c r="AC1408" s="4"/>
      <c r="AD1408" s="4"/>
      <c r="AE1408" s="4"/>
      <c r="AF1408" s="4"/>
    </row>
    <row r="1409" customFormat="false" ht="45" hidden="false" customHeight="true" outlineLevel="0" collapsed="false">
      <c r="A1409" s="38"/>
      <c r="B1409" s="26" t="n">
        <v>1287</v>
      </c>
      <c r="C1409" s="27" t="s">
        <v>1357</v>
      </c>
      <c r="D1409" s="31" t="s">
        <v>78</v>
      </c>
      <c r="E1409" s="35" t="s">
        <v>78</v>
      </c>
      <c r="F1409" s="30" t="n">
        <v>1895</v>
      </c>
      <c r="G1409" s="30" t="n">
        <v>2983</v>
      </c>
      <c r="H1409" s="31" t="s">
        <v>20</v>
      </c>
      <c r="I1409" s="28" t="n">
        <v>83.49</v>
      </c>
      <c r="J1409" s="50" t="n">
        <v>0</v>
      </c>
      <c r="K1409" s="29" t="n">
        <v>87.21</v>
      </c>
      <c r="L1409" s="35" t="n">
        <v>0</v>
      </c>
      <c r="M1409" s="3"/>
      <c r="N1409" s="4"/>
      <c r="O1409" s="4"/>
      <c r="P1409" s="4"/>
      <c r="Q1409" s="4"/>
      <c r="R1409" s="4"/>
      <c r="S1409" s="4"/>
      <c r="T1409" s="4"/>
      <c r="U1409" s="4"/>
      <c r="V1409" s="4"/>
      <c r="W1409" s="4"/>
      <c r="X1409" s="4"/>
      <c r="Y1409" s="4"/>
      <c r="Z1409" s="4"/>
      <c r="AA1409" s="4"/>
      <c r="AB1409" s="4"/>
      <c r="AC1409" s="4"/>
      <c r="AD1409" s="4"/>
      <c r="AE1409" s="4"/>
      <c r="AF1409" s="4"/>
    </row>
    <row r="1410" customFormat="false" ht="15" hidden="false" customHeight="true" outlineLevel="0" collapsed="false">
      <c r="A1410" s="38"/>
      <c r="B1410" s="40"/>
      <c r="C1410" s="40"/>
      <c r="D1410" s="40"/>
      <c r="E1410" s="40"/>
      <c r="F1410" s="40"/>
      <c r="G1410" s="40"/>
      <c r="H1410" s="40"/>
      <c r="I1410" s="40"/>
      <c r="J1410" s="40"/>
      <c r="K1410" s="40"/>
      <c r="L1410" s="40"/>
      <c r="M1410" s="3"/>
      <c r="N1410" s="4"/>
      <c r="O1410" s="4"/>
      <c r="P1410" s="4"/>
      <c r="Q1410" s="4"/>
      <c r="R1410" s="4"/>
      <c r="S1410" s="4"/>
      <c r="T1410" s="4"/>
      <c r="U1410" s="4"/>
      <c r="V1410" s="4"/>
      <c r="W1410" s="4"/>
      <c r="X1410" s="4"/>
      <c r="Y1410" s="4"/>
      <c r="Z1410" s="4"/>
      <c r="AA1410" s="4"/>
      <c r="AB1410" s="4"/>
      <c r="AC1410" s="4"/>
      <c r="AD1410" s="4"/>
      <c r="AE1410" s="4"/>
      <c r="AF1410" s="4"/>
    </row>
    <row r="1411" customFormat="false" ht="15" hidden="false" customHeight="true" outlineLevel="0" collapsed="false">
      <c r="A1411" s="38"/>
      <c r="B1411" s="43"/>
      <c r="C1411" s="27"/>
      <c r="D1411" s="47"/>
      <c r="E1411" s="47"/>
      <c r="F1411" s="31"/>
      <c r="G1411" s="31"/>
      <c r="H1411" s="31"/>
      <c r="I1411" s="48"/>
      <c r="J1411" s="48"/>
      <c r="K1411" s="49"/>
      <c r="L1411" s="54"/>
      <c r="M1411" s="3"/>
      <c r="N1411" s="4"/>
      <c r="O1411" s="4"/>
      <c r="P1411" s="4"/>
      <c r="Q1411" s="4"/>
      <c r="R1411" s="4"/>
      <c r="S1411" s="4"/>
      <c r="T1411" s="4"/>
      <c r="U1411" s="4"/>
      <c r="V1411" s="4"/>
      <c r="W1411" s="4"/>
      <c r="X1411" s="4"/>
      <c r="Y1411" s="4"/>
      <c r="Z1411" s="4"/>
      <c r="AA1411" s="4"/>
      <c r="AB1411" s="4"/>
      <c r="AC1411" s="4"/>
      <c r="AD1411" s="4"/>
      <c r="AE1411" s="4"/>
      <c r="AF1411" s="4"/>
    </row>
    <row r="1412" customFormat="false" ht="15" hidden="false" customHeight="true" outlineLevel="0" collapsed="false">
      <c r="A1412" s="38"/>
      <c r="B1412" s="40"/>
      <c r="C1412" s="21"/>
      <c r="D1412" s="44"/>
      <c r="E1412" s="44"/>
      <c r="F1412" s="25"/>
      <c r="G1412" s="25"/>
      <c r="H1412" s="25"/>
      <c r="I1412" s="45"/>
      <c r="J1412" s="45"/>
      <c r="K1412" s="46"/>
      <c r="L1412" s="55"/>
      <c r="M1412" s="3"/>
      <c r="N1412" s="4"/>
      <c r="O1412" s="4"/>
      <c r="P1412" s="4"/>
      <c r="Q1412" s="4"/>
      <c r="R1412" s="4"/>
      <c r="S1412" s="4"/>
      <c r="T1412" s="4"/>
      <c r="U1412" s="4"/>
      <c r="V1412" s="4"/>
      <c r="W1412" s="4"/>
      <c r="X1412" s="4"/>
      <c r="Y1412" s="4"/>
      <c r="Z1412" s="4"/>
      <c r="AA1412" s="4"/>
      <c r="AB1412" s="4"/>
      <c r="AC1412" s="4"/>
      <c r="AD1412" s="4"/>
      <c r="AE1412" s="4"/>
      <c r="AF1412" s="4"/>
    </row>
    <row r="1413" customFormat="false" ht="15" hidden="false" customHeight="true" outlineLevel="0" collapsed="false">
      <c r="A1413" s="38"/>
      <c r="B1413" s="43"/>
      <c r="C1413" s="27"/>
      <c r="D1413" s="47"/>
      <c r="E1413" s="47"/>
      <c r="F1413" s="31"/>
      <c r="G1413" s="31"/>
      <c r="H1413" s="31"/>
      <c r="I1413" s="48"/>
      <c r="J1413" s="48"/>
      <c r="K1413" s="49"/>
      <c r="L1413" s="54"/>
      <c r="M1413" s="3"/>
      <c r="N1413" s="4"/>
      <c r="O1413" s="4"/>
      <c r="P1413" s="4"/>
      <c r="Q1413" s="4"/>
      <c r="R1413" s="4"/>
      <c r="S1413" s="4"/>
      <c r="T1413" s="4"/>
      <c r="U1413" s="4"/>
      <c r="V1413" s="4"/>
      <c r="W1413" s="4"/>
      <c r="X1413" s="4"/>
      <c r="Y1413" s="4"/>
      <c r="Z1413" s="4"/>
      <c r="AA1413" s="4"/>
      <c r="AB1413" s="4"/>
      <c r="AC1413" s="4"/>
      <c r="AD1413" s="4"/>
      <c r="AE1413" s="4"/>
      <c r="AF1413" s="4"/>
    </row>
    <row r="1414" customFormat="false" ht="15" hidden="false" customHeight="true" outlineLevel="0" collapsed="false">
      <c r="A1414" s="38"/>
      <c r="B1414" s="40" t="s">
        <v>632</v>
      </c>
      <c r="C1414" s="40"/>
      <c r="D1414" s="40"/>
      <c r="E1414" s="40"/>
      <c r="F1414" s="40"/>
      <c r="G1414" s="40"/>
      <c r="H1414" s="40"/>
      <c r="I1414" s="40"/>
      <c r="J1414" s="40"/>
      <c r="K1414" s="40"/>
      <c r="L1414" s="40"/>
      <c r="M1414" s="3"/>
      <c r="N1414" s="4"/>
      <c r="O1414" s="4"/>
      <c r="P1414" s="4"/>
      <c r="Q1414" s="4"/>
      <c r="R1414" s="4"/>
      <c r="S1414" s="4"/>
      <c r="T1414" s="4"/>
      <c r="U1414" s="4"/>
      <c r="V1414" s="4"/>
      <c r="W1414" s="4"/>
      <c r="X1414" s="4"/>
      <c r="Y1414" s="4"/>
      <c r="Z1414" s="4"/>
      <c r="AA1414" s="4"/>
      <c r="AB1414" s="4"/>
      <c r="AC1414" s="4"/>
      <c r="AD1414" s="4"/>
      <c r="AE1414" s="4"/>
      <c r="AF1414" s="4"/>
    </row>
    <row r="1415" customFormat="false" ht="15" hidden="false" customHeight="true" outlineLevel="0" collapsed="false">
      <c r="A1415" s="38"/>
      <c r="B1415" s="43" t="s">
        <v>1358</v>
      </c>
      <c r="C1415" s="43"/>
      <c r="D1415" s="43"/>
      <c r="E1415" s="43"/>
      <c r="F1415" s="43"/>
      <c r="G1415" s="43"/>
      <c r="H1415" s="43"/>
      <c r="I1415" s="43"/>
      <c r="J1415" s="43"/>
      <c r="K1415" s="43"/>
      <c r="L1415" s="43"/>
      <c r="M1415" s="3"/>
      <c r="N1415" s="4"/>
      <c r="O1415" s="4"/>
      <c r="P1415" s="4"/>
      <c r="Q1415" s="4"/>
      <c r="R1415" s="4"/>
      <c r="S1415" s="4"/>
      <c r="T1415" s="4"/>
      <c r="U1415" s="4"/>
      <c r="V1415" s="4"/>
      <c r="W1415" s="4"/>
      <c r="X1415" s="4"/>
      <c r="Y1415" s="4"/>
      <c r="Z1415" s="4"/>
      <c r="AA1415" s="4"/>
      <c r="AB1415" s="4"/>
      <c r="AC1415" s="4"/>
      <c r="AD1415" s="4"/>
      <c r="AE1415" s="4"/>
      <c r="AF1415" s="4"/>
    </row>
    <row r="1416" customFormat="false" ht="15" hidden="false" customHeight="true" outlineLevel="0" collapsed="false">
      <c r="A1416" s="38"/>
      <c r="B1416" s="40" t="s">
        <v>1359</v>
      </c>
      <c r="C1416" s="40"/>
      <c r="D1416" s="40"/>
      <c r="E1416" s="40"/>
      <c r="F1416" s="40"/>
      <c r="G1416" s="40"/>
      <c r="H1416" s="40"/>
      <c r="I1416" s="40"/>
      <c r="J1416" s="40"/>
      <c r="K1416" s="40"/>
      <c r="L1416" s="40"/>
      <c r="M1416" s="3"/>
      <c r="N1416" s="4"/>
      <c r="O1416" s="4"/>
      <c r="P1416" s="4"/>
      <c r="Q1416" s="4"/>
      <c r="R1416" s="4"/>
      <c r="S1416" s="4"/>
      <c r="T1416" s="4"/>
      <c r="U1416" s="4"/>
      <c r="V1416" s="4"/>
      <c r="W1416" s="4"/>
      <c r="X1416" s="4"/>
      <c r="Y1416" s="4"/>
      <c r="Z1416" s="4"/>
      <c r="AA1416" s="4"/>
      <c r="AB1416" s="4"/>
      <c r="AC1416" s="4"/>
      <c r="AD1416" s="4"/>
      <c r="AE1416" s="4"/>
      <c r="AF1416" s="4"/>
    </row>
    <row r="1417" customFormat="false" ht="30" hidden="false" customHeight="true" outlineLevel="0" collapsed="false">
      <c r="A1417" s="38"/>
      <c r="B1417" s="43" t="s">
        <v>8</v>
      </c>
      <c r="C1417" s="27" t="s">
        <v>339</v>
      </c>
      <c r="D1417" s="50" t="s">
        <v>340</v>
      </c>
      <c r="E1417" s="50" t="s">
        <v>341</v>
      </c>
      <c r="F1417" s="51" t="s">
        <v>342</v>
      </c>
      <c r="G1417" s="31" t="s">
        <v>343</v>
      </c>
      <c r="H1417" s="31" t="s">
        <v>344</v>
      </c>
      <c r="I1417" s="50" t="s">
        <v>345</v>
      </c>
      <c r="J1417" s="50" t="s">
        <v>346</v>
      </c>
      <c r="K1417" s="35" t="s">
        <v>345</v>
      </c>
      <c r="L1417" s="35" t="s">
        <v>346</v>
      </c>
      <c r="M1417" s="3"/>
      <c r="N1417" s="4"/>
      <c r="O1417" s="4"/>
      <c r="P1417" s="4"/>
      <c r="Q1417" s="4"/>
      <c r="R1417" s="4"/>
      <c r="S1417" s="4"/>
      <c r="T1417" s="4"/>
      <c r="U1417" s="4"/>
      <c r="V1417" s="4"/>
      <c r="W1417" s="4"/>
      <c r="X1417" s="4"/>
      <c r="Y1417" s="4"/>
      <c r="Z1417" s="4"/>
      <c r="AA1417" s="4"/>
      <c r="AB1417" s="4"/>
      <c r="AC1417" s="4"/>
      <c r="AD1417" s="4"/>
      <c r="AE1417" s="4"/>
      <c r="AF1417" s="4"/>
    </row>
    <row r="1418" customFormat="false" ht="15" hidden="false" customHeight="true" outlineLevel="0" collapsed="false">
      <c r="A1418" s="38"/>
      <c r="B1418" s="43"/>
      <c r="C1418" s="43"/>
      <c r="D1418" s="43"/>
      <c r="E1418" s="43"/>
      <c r="F1418" s="43"/>
      <c r="G1418" s="43"/>
      <c r="H1418" s="43"/>
      <c r="I1418" s="53" t="s">
        <v>347</v>
      </c>
      <c r="J1418" s="53" t="s">
        <v>347</v>
      </c>
      <c r="K1418" s="33" t="s">
        <v>348</v>
      </c>
      <c r="L1418" s="33" t="s">
        <v>348</v>
      </c>
      <c r="M1418" s="3"/>
      <c r="N1418" s="4"/>
      <c r="O1418" s="4"/>
      <c r="P1418" s="4"/>
      <c r="Q1418" s="4"/>
      <c r="R1418" s="4"/>
      <c r="S1418" s="4"/>
      <c r="T1418" s="4"/>
      <c r="U1418" s="4"/>
      <c r="V1418" s="4"/>
      <c r="W1418" s="4"/>
      <c r="X1418" s="4"/>
      <c r="Y1418" s="4"/>
      <c r="Z1418" s="4"/>
      <c r="AA1418" s="4"/>
      <c r="AB1418" s="4"/>
      <c r="AC1418" s="4"/>
      <c r="AD1418" s="4"/>
      <c r="AE1418" s="4"/>
      <c r="AF1418" s="4"/>
    </row>
    <row r="1419" customFormat="false" ht="15" hidden="false" customHeight="true" outlineLevel="0" collapsed="false">
      <c r="A1419" s="38"/>
      <c r="B1419" s="43" t="s">
        <v>1360</v>
      </c>
      <c r="C1419" s="43"/>
      <c r="D1419" s="43"/>
      <c r="E1419" s="43"/>
      <c r="F1419" s="43"/>
      <c r="G1419" s="43"/>
      <c r="H1419" s="43"/>
      <c r="I1419" s="43"/>
      <c r="J1419" s="43"/>
      <c r="K1419" s="43"/>
      <c r="L1419" s="43"/>
      <c r="M1419" s="3"/>
      <c r="N1419" s="4"/>
      <c r="O1419" s="4"/>
      <c r="P1419" s="4"/>
      <c r="Q1419" s="4"/>
      <c r="R1419" s="4"/>
      <c r="S1419" s="4"/>
      <c r="T1419" s="4"/>
      <c r="U1419" s="4"/>
      <c r="V1419" s="4"/>
      <c r="W1419" s="4"/>
      <c r="X1419" s="4"/>
      <c r="Y1419" s="4"/>
      <c r="Z1419" s="4"/>
      <c r="AA1419" s="4"/>
      <c r="AB1419" s="4"/>
      <c r="AC1419" s="4"/>
      <c r="AD1419" s="4"/>
      <c r="AE1419" s="4"/>
      <c r="AF1419" s="4"/>
    </row>
    <row r="1420" customFormat="false" ht="30" hidden="false" customHeight="true" outlineLevel="0" collapsed="false">
      <c r="A1420" s="38"/>
      <c r="B1420" s="20" t="n">
        <v>1288</v>
      </c>
      <c r="C1420" s="21" t="s">
        <v>1361</v>
      </c>
      <c r="D1420" s="25" t="s">
        <v>78</v>
      </c>
      <c r="E1420" s="33" t="s">
        <v>78</v>
      </c>
      <c r="F1420" s="24" t="n">
        <v>2125</v>
      </c>
      <c r="G1420" s="24" t="n">
        <v>2984</v>
      </c>
      <c r="H1420" s="25" t="s">
        <v>635</v>
      </c>
      <c r="I1420" s="53" t="n">
        <v>0</v>
      </c>
      <c r="J1420" s="53" t="n">
        <v>0</v>
      </c>
      <c r="K1420" s="33" t="n">
        <v>0</v>
      </c>
      <c r="L1420" s="33" t="n">
        <v>0</v>
      </c>
      <c r="M1420" s="3"/>
      <c r="N1420" s="4"/>
      <c r="O1420" s="4"/>
      <c r="P1420" s="4"/>
      <c r="Q1420" s="4"/>
      <c r="R1420" s="4"/>
      <c r="S1420" s="4"/>
      <c r="T1420" s="4"/>
      <c r="U1420" s="4"/>
      <c r="V1420" s="4"/>
      <c r="W1420" s="4"/>
      <c r="X1420" s="4"/>
      <c r="Y1420" s="4"/>
      <c r="Z1420" s="4"/>
      <c r="AA1420" s="4"/>
      <c r="AB1420" s="4"/>
      <c r="AC1420" s="4"/>
      <c r="AD1420" s="4"/>
      <c r="AE1420" s="4"/>
      <c r="AF1420" s="4"/>
    </row>
    <row r="1421" customFormat="false" ht="30" hidden="false" customHeight="true" outlineLevel="0" collapsed="false">
      <c r="A1421" s="38"/>
      <c r="B1421" s="26" t="n">
        <v>1289</v>
      </c>
      <c r="C1421" s="27" t="s">
        <v>1362</v>
      </c>
      <c r="D1421" s="31" t="s">
        <v>78</v>
      </c>
      <c r="E1421" s="35" t="s">
        <v>78</v>
      </c>
      <c r="F1421" s="30" t="n">
        <v>2126</v>
      </c>
      <c r="G1421" s="30" t="n">
        <v>2985</v>
      </c>
      <c r="H1421" s="31" t="n">
        <v>2984</v>
      </c>
      <c r="I1421" s="50" t="n">
        <v>0</v>
      </c>
      <c r="J1421" s="50" t="n">
        <v>0</v>
      </c>
      <c r="K1421" s="35" t="n">
        <v>0</v>
      </c>
      <c r="L1421" s="35" t="n">
        <v>0</v>
      </c>
      <c r="M1421" s="3"/>
      <c r="N1421" s="4"/>
      <c r="O1421" s="4"/>
      <c r="P1421" s="4"/>
      <c r="Q1421" s="4"/>
      <c r="R1421" s="4"/>
      <c r="S1421" s="4"/>
      <c r="T1421" s="4"/>
      <c r="U1421" s="4"/>
      <c r="V1421" s="4"/>
      <c r="W1421" s="4"/>
      <c r="X1421" s="4"/>
      <c r="Y1421" s="4"/>
      <c r="Z1421" s="4"/>
      <c r="AA1421" s="4"/>
      <c r="AB1421" s="4"/>
      <c r="AC1421" s="4"/>
      <c r="AD1421" s="4"/>
      <c r="AE1421" s="4"/>
      <c r="AF1421" s="4"/>
    </row>
    <row r="1422" customFormat="false" ht="30" hidden="false" customHeight="true" outlineLevel="0" collapsed="false">
      <c r="A1422" s="38"/>
      <c r="B1422" s="20" t="n">
        <v>1290</v>
      </c>
      <c r="C1422" s="21" t="s">
        <v>1363</v>
      </c>
      <c r="D1422" s="25" t="s">
        <v>78</v>
      </c>
      <c r="E1422" s="33" t="s">
        <v>78</v>
      </c>
      <c r="F1422" s="24" t="n">
        <v>2127</v>
      </c>
      <c r="G1422" s="24" t="n">
        <v>2986</v>
      </c>
      <c r="H1422" s="25" t="n">
        <v>2984</v>
      </c>
      <c r="I1422" s="53" t="n">
        <v>0</v>
      </c>
      <c r="J1422" s="53" t="n">
        <v>0</v>
      </c>
      <c r="K1422" s="33" t="n">
        <v>0</v>
      </c>
      <c r="L1422" s="33" t="n">
        <v>0</v>
      </c>
      <c r="M1422" s="3"/>
      <c r="N1422" s="4"/>
      <c r="O1422" s="4"/>
      <c r="P1422" s="4"/>
      <c r="Q1422" s="4"/>
      <c r="R1422" s="4"/>
      <c r="S1422" s="4"/>
      <c r="T1422" s="4"/>
      <c r="U1422" s="4"/>
      <c r="V1422" s="4"/>
      <c r="W1422" s="4"/>
      <c r="X1422" s="4"/>
      <c r="Y1422" s="4"/>
      <c r="Z1422" s="4"/>
      <c r="AA1422" s="4"/>
      <c r="AB1422" s="4"/>
      <c r="AC1422" s="4"/>
      <c r="AD1422" s="4"/>
      <c r="AE1422" s="4"/>
      <c r="AF1422" s="4"/>
    </row>
    <row r="1423" customFormat="false" ht="15" hidden="false" customHeight="true" outlineLevel="0" collapsed="false">
      <c r="A1423" s="38"/>
      <c r="B1423" s="43" t="s">
        <v>1364</v>
      </c>
      <c r="C1423" s="43"/>
      <c r="D1423" s="43"/>
      <c r="E1423" s="43"/>
      <c r="F1423" s="43"/>
      <c r="G1423" s="43"/>
      <c r="H1423" s="43"/>
      <c r="I1423" s="43"/>
      <c r="J1423" s="43"/>
      <c r="K1423" s="43"/>
      <c r="L1423" s="43"/>
      <c r="M1423" s="3"/>
      <c r="N1423" s="4"/>
      <c r="O1423" s="4"/>
      <c r="P1423" s="4"/>
      <c r="Q1423" s="4"/>
      <c r="R1423" s="4"/>
      <c r="S1423" s="4"/>
      <c r="T1423" s="4"/>
      <c r="U1423" s="4"/>
      <c r="V1423" s="4"/>
      <c r="W1423" s="4"/>
      <c r="X1423" s="4"/>
      <c r="Y1423" s="4"/>
      <c r="Z1423" s="4"/>
      <c r="AA1423" s="4"/>
      <c r="AB1423" s="4"/>
      <c r="AC1423" s="4"/>
      <c r="AD1423" s="4"/>
      <c r="AE1423" s="4"/>
      <c r="AF1423" s="4"/>
    </row>
    <row r="1424" customFormat="false" ht="30" hidden="false" customHeight="true" outlineLevel="0" collapsed="false">
      <c r="A1424" s="38"/>
      <c r="B1424" s="20" t="n">
        <v>1291</v>
      </c>
      <c r="C1424" s="21" t="s">
        <v>1365</v>
      </c>
      <c r="D1424" s="25" t="s">
        <v>78</v>
      </c>
      <c r="E1424" s="33" t="s">
        <v>78</v>
      </c>
      <c r="F1424" s="24" t="n">
        <v>2128</v>
      </c>
      <c r="G1424" s="24" t="n">
        <v>2987</v>
      </c>
      <c r="H1424" s="25" t="n">
        <v>2984</v>
      </c>
      <c r="I1424" s="22" t="n">
        <v>10.66</v>
      </c>
      <c r="J1424" s="22" t="n">
        <v>19.78</v>
      </c>
      <c r="K1424" s="23" t="n">
        <v>11.14</v>
      </c>
      <c r="L1424" s="23" t="n">
        <v>20.62</v>
      </c>
      <c r="M1424" s="3"/>
      <c r="N1424" s="4"/>
      <c r="O1424" s="4"/>
      <c r="P1424" s="4"/>
      <c r="Q1424" s="4"/>
      <c r="R1424" s="4"/>
      <c r="S1424" s="4"/>
      <c r="T1424" s="4"/>
      <c r="U1424" s="4"/>
      <c r="V1424" s="4"/>
      <c r="W1424" s="4"/>
      <c r="X1424" s="4"/>
      <c r="Y1424" s="4"/>
      <c r="Z1424" s="4"/>
      <c r="AA1424" s="4"/>
      <c r="AB1424" s="4"/>
      <c r="AC1424" s="4"/>
      <c r="AD1424" s="4"/>
      <c r="AE1424" s="4"/>
      <c r="AF1424" s="4"/>
    </row>
    <row r="1425" customFormat="false" ht="30" hidden="false" customHeight="true" outlineLevel="0" collapsed="false">
      <c r="A1425" s="38"/>
      <c r="B1425" s="26" t="n">
        <v>1292</v>
      </c>
      <c r="C1425" s="27" t="s">
        <v>1366</v>
      </c>
      <c r="D1425" s="31" t="s">
        <v>78</v>
      </c>
      <c r="E1425" s="35" t="s">
        <v>78</v>
      </c>
      <c r="F1425" s="30" t="n">
        <v>2129</v>
      </c>
      <c r="G1425" s="30" t="n">
        <v>2988</v>
      </c>
      <c r="H1425" s="31" t="n">
        <v>2984</v>
      </c>
      <c r="I1425" s="28" t="n">
        <v>42.63</v>
      </c>
      <c r="J1425" s="50" t="n">
        <v>0</v>
      </c>
      <c r="K1425" s="29" t="n">
        <v>44.53</v>
      </c>
      <c r="L1425" s="35" t="n">
        <v>0</v>
      </c>
      <c r="M1425" s="3"/>
      <c r="N1425" s="4"/>
      <c r="O1425" s="4"/>
      <c r="P1425" s="4"/>
      <c r="Q1425" s="4"/>
      <c r="R1425" s="4"/>
      <c r="S1425" s="4"/>
      <c r="T1425" s="4"/>
      <c r="U1425" s="4"/>
      <c r="V1425" s="4"/>
      <c r="W1425" s="4"/>
      <c r="X1425" s="4"/>
      <c r="Y1425" s="4"/>
      <c r="Z1425" s="4"/>
      <c r="AA1425" s="4"/>
      <c r="AB1425" s="4"/>
      <c r="AC1425" s="4"/>
      <c r="AD1425" s="4"/>
      <c r="AE1425" s="4"/>
      <c r="AF1425" s="4"/>
    </row>
    <row r="1426" customFormat="false" ht="30" hidden="false" customHeight="true" outlineLevel="0" collapsed="false">
      <c r="A1426" s="38"/>
      <c r="B1426" s="20" t="n">
        <v>1293</v>
      </c>
      <c r="C1426" s="21" t="s">
        <v>1367</v>
      </c>
      <c r="D1426" s="25" t="s">
        <v>78</v>
      </c>
      <c r="E1426" s="33" t="s">
        <v>78</v>
      </c>
      <c r="F1426" s="24" t="n">
        <v>2130</v>
      </c>
      <c r="G1426" s="24" t="n">
        <v>2989</v>
      </c>
      <c r="H1426" s="25" t="n">
        <v>2984</v>
      </c>
      <c r="I1426" s="22" t="n">
        <v>17.77</v>
      </c>
      <c r="J1426" s="53" t="n">
        <v>0</v>
      </c>
      <c r="K1426" s="23" t="n">
        <v>18.56</v>
      </c>
      <c r="L1426" s="33" t="n">
        <v>0</v>
      </c>
      <c r="M1426" s="3"/>
      <c r="N1426" s="4"/>
      <c r="O1426" s="4"/>
      <c r="P1426" s="4"/>
      <c r="Q1426" s="4"/>
      <c r="R1426" s="4"/>
      <c r="S1426" s="4"/>
      <c r="T1426" s="4"/>
      <c r="U1426" s="4"/>
      <c r="V1426" s="4"/>
      <c r="W1426" s="4"/>
      <c r="X1426" s="4"/>
      <c r="Y1426" s="4"/>
      <c r="Z1426" s="4"/>
      <c r="AA1426" s="4"/>
      <c r="AB1426" s="4"/>
      <c r="AC1426" s="4"/>
      <c r="AD1426" s="4"/>
      <c r="AE1426" s="4"/>
      <c r="AF1426" s="4"/>
    </row>
    <row r="1427" customFormat="false" ht="15" hidden="false" customHeight="true" outlineLevel="0" collapsed="false">
      <c r="A1427" s="38"/>
      <c r="B1427" s="43" t="s">
        <v>1368</v>
      </c>
      <c r="C1427" s="43"/>
      <c r="D1427" s="43"/>
      <c r="E1427" s="43"/>
      <c r="F1427" s="43"/>
      <c r="G1427" s="43"/>
      <c r="H1427" s="43"/>
      <c r="I1427" s="43"/>
      <c r="J1427" s="43"/>
      <c r="K1427" s="43"/>
      <c r="L1427" s="43"/>
      <c r="M1427" s="3"/>
      <c r="N1427" s="4"/>
      <c r="O1427" s="4"/>
      <c r="P1427" s="4"/>
      <c r="Q1427" s="4"/>
      <c r="R1427" s="4"/>
      <c r="S1427" s="4"/>
      <c r="T1427" s="4"/>
      <c r="U1427" s="4"/>
      <c r="V1427" s="4"/>
      <c r="W1427" s="4"/>
      <c r="X1427" s="4"/>
      <c r="Y1427" s="4"/>
      <c r="Z1427" s="4"/>
      <c r="AA1427" s="4"/>
      <c r="AB1427" s="4"/>
      <c r="AC1427" s="4"/>
      <c r="AD1427" s="4"/>
      <c r="AE1427" s="4"/>
      <c r="AF1427" s="4"/>
    </row>
    <row r="1428" customFormat="false" ht="30" hidden="false" customHeight="true" outlineLevel="0" collapsed="false">
      <c r="A1428" s="38"/>
      <c r="B1428" s="20" t="n">
        <v>1294</v>
      </c>
      <c r="C1428" s="21" t="s">
        <v>1369</v>
      </c>
      <c r="D1428" s="25" t="s">
        <v>78</v>
      </c>
      <c r="E1428" s="33" t="s">
        <v>78</v>
      </c>
      <c r="F1428" s="24" t="n">
        <v>2131</v>
      </c>
      <c r="G1428" s="24" t="n">
        <v>2990</v>
      </c>
      <c r="H1428" s="25" t="n">
        <v>2984</v>
      </c>
      <c r="I1428" s="22" t="n">
        <v>10.66</v>
      </c>
      <c r="J1428" s="22" t="n">
        <v>19.78</v>
      </c>
      <c r="K1428" s="23" t="n">
        <v>11.14</v>
      </c>
      <c r="L1428" s="23" t="n">
        <v>20.62</v>
      </c>
      <c r="M1428" s="3"/>
      <c r="N1428" s="4"/>
      <c r="O1428" s="4"/>
      <c r="P1428" s="4"/>
      <c r="Q1428" s="4"/>
      <c r="R1428" s="4"/>
      <c r="S1428" s="4"/>
      <c r="T1428" s="4"/>
      <c r="U1428" s="4"/>
      <c r="V1428" s="4"/>
      <c r="W1428" s="4"/>
      <c r="X1428" s="4"/>
      <c r="Y1428" s="4"/>
      <c r="Z1428" s="4"/>
      <c r="AA1428" s="4"/>
      <c r="AB1428" s="4"/>
      <c r="AC1428" s="4"/>
      <c r="AD1428" s="4"/>
      <c r="AE1428" s="4"/>
      <c r="AF1428" s="4"/>
    </row>
    <row r="1429" customFormat="false" ht="30" hidden="false" customHeight="true" outlineLevel="0" collapsed="false">
      <c r="A1429" s="38"/>
      <c r="B1429" s="26" t="n">
        <v>1295</v>
      </c>
      <c r="C1429" s="27" t="s">
        <v>1370</v>
      </c>
      <c r="D1429" s="31" t="s">
        <v>78</v>
      </c>
      <c r="E1429" s="50" t="s">
        <v>78</v>
      </c>
      <c r="F1429" s="30" t="n">
        <v>2132</v>
      </c>
      <c r="G1429" s="30" t="n">
        <v>2991</v>
      </c>
      <c r="H1429" s="31" t="n">
        <v>2984</v>
      </c>
      <c r="I1429" s="28" t="n">
        <v>42.63</v>
      </c>
      <c r="J1429" s="50" t="n">
        <v>0</v>
      </c>
      <c r="K1429" s="29" t="n">
        <v>44.53</v>
      </c>
      <c r="L1429" s="35" t="n">
        <v>0</v>
      </c>
      <c r="M1429" s="3"/>
      <c r="N1429" s="4"/>
      <c r="O1429" s="4"/>
      <c r="P1429" s="4"/>
      <c r="Q1429" s="4"/>
      <c r="R1429" s="4"/>
      <c r="S1429" s="4"/>
      <c r="T1429" s="4"/>
      <c r="U1429" s="4"/>
      <c r="V1429" s="4"/>
      <c r="W1429" s="4"/>
      <c r="X1429" s="4"/>
      <c r="Y1429" s="4"/>
      <c r="Z1429" s="4"/>
      <c r="AA1429" s="4"/>
      <c r="AB1429" s="4"/>
      <c r="AC1429" s="4"/>
      <c r="AD1429" s="4"/>
      <c r="AE1429" s="4"/>
      <c r="AF1429" s="4"/>
    </row>
    <row r="1430" customFormat="false" ht="30" hidden="false" customHeight="true" outlineLevel="0" collapsed="false">
      <c r="A1430" s="38"/>
      <c r="B1430" s="20" t="n">
        <v>1296</v>
      </c>
      <c r="C1430" s="21" t="s">
        <v>1371</v>
      </c>
      <c r="D1430" s="25" t="s">
        <v>78</v>
      </c>
      <c r="E1430" s="53" t="s">
        <v>78</v>
      </c>
      <c r="F1430" s="24" t="n">
        <v>2133</v>
      </c>
      <c r="G1430" s="24" t="n">
        <v>2992</v>
      </c>
      <c r="H1430" s="25" t="n">
        <v>2984</v>
      </c>
      <c r="I1430" s="22" t="n">
        <v>17.77</v>
      </c>
      <c r="J1430" s="53" t="n">
        <v>0</v>
      </c>
      <c r="K1430" s="23" t="n">
        <v>18.56</v>
      </c>
      <c r="L1430" s="33" t="n">
        <v>0</v>
      </c>
      <c r="M1430" s="3"/>
      <c r="N1430" s="4"/>
      <c r="O1430" s="4"/>
      <c r="P1430" s="4"/>
      <c r="Q1430" s="4"/>
      <c r="R1430" s="4"/>
      <c r="S1430" s="4"/>
      <c r="T1430" s="4"/>
      <c r="U1430" s="4"/>
      <c r="V1430" s="4"/>
      <c r="W1430" s="4"/>
      <c r="X1430" s="4"/>
      <c r="Y1430" s="4"/>
      <c r="Z1430" s="4"/>
      <c r="AA1430" s="4"/>
      <c r="AB1430" s="4"/>
      <c r="AC1430" s="4"/>
      <c r="AD1430" s="4"/>
      <c r="AE1430" s="4"/>
      <c r="AF1430" s="4"/>
    </row>
    <row r="1431" customFormat="false" ht="15" hidden="false" customHeight="true" outlineLevel="0" collapsed="false">
      <c r="A1431" s="38"/>
      <c r="B1431" s="43"/>
      <c r="C1431" s="43"/>
      <c r="D1431" s="43"/>
      <c r="E1431" s="43"/>
      <c r="F1431" s="43"/>
      <c r="G1431" s="43"/>
      <c r="H1431" s="43"/>
      <c r="I1431" s="43"/>
      <c r="J1431" s="43"/>
      <c r="K1431" s="43"/>
      <c r="L1431" s="43"/>
      <c r="M1431" s="3"/>
      <c r="N1431" s="4"/>
      <c r="O1431" s="4"/>
      <c r="P1431" s="4"/>
      <c r="Q1431" s="4"/>
      <c r="R1431" s="4"/>
      <c r="S1431" s="4"/>
      <c r="T1431" s="4"/>
      <c r="U1431" s="4"/>
      <c r="V1431" s="4"/>
      <c r="W1431" s="4"/>
      <c r="X1431" s="4"/>
      <c r="Y1431" s="4"/>
      <c r="Z1431" s="4"/>
      <c r="AA1431" s="4"/>
      <c r="AB1431" s="4"/>
      <c r="AC1431" s="4"/>
      <c r="AD1431" s="4"/>
      <c r="AE1431" s="4"/>
      <c r="AF1431" s="4"/>
    </row>
    <row r="1432" customFormat="false" ht="15" hidden="false" customHeight="true" outlineLevel="0" collapsed="false">
      <c r="A1432" s="38"/>
      <c r="B1432" s="40"/>
      <c r="C1432" s="21"/>
      <c r="D1432" s="44"/>
      <c r="E1432" s="44"/>
      <c r="F1432" s="25"/>
      <c r="G1432" s="25"/>
      <c r="H1432" s="25"/>
      <c r="I1432" s="45"/>
      <c r="J1432" s="45"/>
      <c r="K1432" s="46"/>
      <c r="L1432" s="46"/>
      <c r="M1432" s="3"/>
      <c r="N1432" s="4"/>
      <c r="O1432" s="4"/>
      <c r="P1432" s="4"/>
      <c r="Q1432" s="4"/>
      <c r="R1432" s="4"/>
      <c r="S1432" s="4"/>
      <c r="T1432" s="4"/>
      <c r="U1432" s="4"/>
      <c r="V1432" s="4"/>
      <c r="W1432" s="4"/>
      <c r="X1432" s="4"/>
      <c r="Y1432" s="4"/>
      <c r="Z1432" s="4"/>
      <c r="AA1432" s="4"/>
      <c r="AB1432" s="4"/>
      <c r="AC1432" s="4"/>
      <c r="AD1432" s="4"/>
      <c r="AE1432" s="4"/>
      <c r="AF1432" s="4"/>
    </row>
    <row r="1433" customFormat="false" ht="15" hidden="false" customHeight="true" outlineLevel="0" collapsed="false">
      <c r="A1433" s="38"/>
      <c r="B1433" s="43"/>
      <c r="C1433" s="27"/>
      <c r="D1433" s="47"/>
      <c r="E1433" s="47"/>
      <c r="F1433" s="31"/>
      <c r="G1433" s="31"/>
      <c r="H1433" s="31"/>
      <c r="I1433" s="48"/>
      <c r="J1433" s="48"/>
      <c r="K1433" s="49"/>
      <c r="L1433" s="49"/>
      <c r="M1433" s="3"/>
      <c r="N1433" s="4"/>
      <c r="O1433" s="4"/>
      <c r="P1433" s="4"/>
      <c r="Q1433" s="4"/>
      <c r="R1433" s="4"/>
      <c r="S1433" s="4"/>
      <c r="T1433" s="4"/>
      <c r="U1433" s="4"/>
      <c r="V1433" s="4"/>
      <c r="W1433" s="4"/>
      <c r="X1433" s="4"/>
      <c r="Y1433" s="4"/>
      <c r="Z1433" s="4"/>
      <c r="AA1433" s="4"/>
      <c r="AB1433" s="4"/>
      <c r="AC1433" s="4"/>
      <c r="AD1433" s="4"/>
      <c r="AE1433" s="4"/>
      <c r="AF1433" s="4"/>
    </row>
    <row r="1434" customFormat="false" ht="15" hidden="false" customHeight="true" outlineLevel="0" collapsed="false">
      <c r="A1434" s="38"/>
      <c r="B1434" s="40"/>
      <c r="C1434" s="21"/>
      <c r="D1434" s="44"/>
      <c r="E1434" s="44"/>
      <c r="F1434" s="25"/>
      <c r="G1434" s="25"/>
      <c r="H1434" s="25"/>
      <c r="I1434" s="45"/>
      <c r="J1434" s="45"/>
      <c r="K1434" s="46"/>
      <c r="L1434" s="46"/>
      <c r="M1434" s="3"/>
      <c r="N1434" s="4"/>
      <c r="O1434" s="4"/>
      <c r="P1434" s="4"/>
      <c r="Q1434" s="4"/>
      <c r="R1434" s="4"/>
      <c r="S1434" s="4"/>
      <c r="T1434" s="4"/>
      <c r="U1434" s="4"/>
      <c r="V1434" s="4"/>
      <c r="W1434" s="4"/>
      <c r="X1434" s="4"/>
      <c r="Y1434" s="4"/>
      <c r="Z1434" s="4"/>
      <c r="AA1434" s="4"/>
      <c r="AB1434" s="4"/>
      <c r="AC1434" s="4"/>
      <c r="AD1434" s="4"/>
      <c r="AE1434" s="4"/>
      <c r="AF1434" s="4"/>
    </row>
    <row r="1435" customFormat="false" ht="15" hidden="false" customHeight="true" outlineLevel="0" collapsed="false">
      <c r="A1435" s="38"/>
      <c r="B1435" s="43" t="s">
        <v>632</v>
      </c>
      <c r="C1435" s="43"/>
      <c r="D1435" s="43"/>
      <c r="E1435" s="43"/>
      <c r="F1435" s="43"/>
      <c r="G1435" s="43"/>
      <c r="H1435" s="43"/>
      <c r="I1435" s="43"/>
      <c r="J1435" s="43"/>
      <c r="K1435" s="43"/>
      <c r="L1435" s="43"/>
      <c r="M1435" s="3"/>
      <c r="N1435" s="4"/>
      <c r="O1435" s="4"/>
      <c r="P1435" s="4"/>
      <c r="Q1435" s="4"/>
      <c r="R1435" s="4"/>
      <c r="S1435" s="4"/>
      <c r="T1435" s="4"/>
      <c r="U1435" s="4"/>
      <c r="V1435" s="4"/>
      <c r="W1435" s="4"/>
      <c r="X1435" s="4"/>
      <c r="Y1435" s="4"/>
      <c r="Z1435" s="4"/>
      <c r="AA1435" s="4"/>
      <c r="AB1435" s="4"/>
      <c r="AC1435" s="4"/>
      <c r="AD1435" s="4"/>
      <c r="AE1435" s="4"/>
      <c r="AF1435" s="4"/>
    </row>
    <row r="1436" customFormat="false" ht="15" hidden="false" customHeight="true" outlineLevel="0" collapsed="false">
      <c r="A1436" s="38"/>
      <c r="B1436" s="40" t="s">
        <v>1372</v>
      </c>
      <c r="C1436" s="40"/>
      <c r="D1436" s="40"/>
      <c r="E1436" s="40"/>
      <c r="F1436" s="40"/>
      <c r="G1436" s="40"/>
      <c r="H1436" s="40"/>
      <c r="I1436" s="40"/>
      <c r="J1436" s="40"/>
      <c r="K1436" s="40"/>
      <c r="L1436" s="40"/>
      <c r="M1436" s="3"/>
      <c r="N1436" s="4"/>
      <c r="O1436" s="4"/>
      <c r="P1436" s="4"/>
      <c r="Q1436" s="4"/>
      <c r="R1436" s="4"/>
      <c r="S1436" s="4"/>
      <c r="T1436" s="4"/>
      <c r="U1436" s="4"/>
      <c r="V1436" s="4"/>
      <c r="W1436" s="4"/>
      <c r="X1436" s="4"/>
      <c r="Y1436" s="4"/>
      <c r="Z1436" s="4"/>
      <c r="AA1436" s="4"/>
      <c r="AB1436" s="4"/>
      <c r="AC1436" s="4"/>
      <c r="AD1436" s="4"/>
      <c r="AE1436" s="4"/>
      <c r="AF1436" s="4"/>
    </row>
    <row r="1437" customFormat="false" ht="30" hidden="false" customHeight="true" outlineLevel="0" collapsed="false">
      <c r="A1437" s="38"/>
      <c r="B1437" s="43" t="s">
        <v>8</v>
      </c>
      <c r="C1437" s="27" t="s">
        <v>1373</v>
      </c>
      <c r="D1437" s="50" t="s">
        <v>340</v>
      </c>
      <c r="E1437" s="35" t="s">
        <v>341</v>
      </c>
      <c r="F1437" s="51" t="s">
        <v>342</v>
      </c>
      <c r="G1437" s="31" t="s">
        <v>343</v>
      </c>
      <c r="H1437" s="31" t="s">
        <v>344</v>
      </c>
      <c r="I1437" s="50" t="s">
        <v>345</v>
      </c>
      <c r="J1437" s="50" t="s">
        <v>346</v>
      </c>
      <c r="K1437" s="35" t="s">
        <v>345</v>
      </c>
      <c r="L1437" s="35" t="s">
        <v>346</v>
      </c>
      <c r="M1437" s="3"/>
      <c r="N1437" s="4"/>
      <c r="O1437" s="4"/>
      <c r="P1437" s="4"/>
      <c r="Q1437" s="4"/>
      <c r="R1437" s="4"/>
      <c r="S1437" s="4"/>
      <c r="T1437" s="4"/>
      <c r="U1437" s="4"/>
      <c r="V1437" s="4"/>
      <c r="W1437" s="4"/>
      <c r="X1437" s="4"/>
      <c r="Y1437" s="4"/>
      <c r="Z1437" s="4"/>
      <c r="AA1437" s="4"/>
      <c r="AB1437" s="4"/>
      <c r="AC1437" s="4"/>
      <c r="AD1437" s="4"/>
      <c r="AE1437" s="4"/>
      <c r="AF1437" s="4"/>
    </row>
    <row r="1438" customFormat="false" ht="15" hidden="false" customHeight="true" outlineLevel="0" collapsed="false">
      <c r="A1438" s="38"/>
      <c r="B1438" s="43"/>
      <c r="C1438" s="43"/>
      <c r="D1438" s="43"/>
      <c r="E1438" s="43"/>
      <c r="F1438" s="43"/>
      <c r="G1438" s="43"/>
      <c r="H1438" s="43"/>
      <c r="I1438" s="53" t="s">
        <v>347</v>
      </c>
      <c r="J1438" s="53" t="s">
        <v>347</v>
      </c>
      <c r="K1438" s="33" t="s">
        <v>348</v>
      </c>
      <c r="L1438" s="33" t="s">
        <v>348</v>
      </c>
      <c r="M1438" s="3"/>
      <c r="N1438" s="4"/>
      <c r="O1438" s="4"/>
      <c r="P1438" s="4"/>
      <c r="Q1438" s="4"/>
      <c r="R1438" s="4"/>
      <c r="S1438" s="4"/>
      <c r="T1438" s="4"/>
      <c r="U1438" s="4"/>
      <c r="V1438" s="4"/>
      <c r="W1438" s="4"/>
      <c r="X1438" s="4"/>
      <c r="Y1438" s="4"/>
      <c r="Z1438" s="4"/>
      <c r="AA1438" s="4"/>
      <c r="AB1438" s="4"/>
      <c r="AC1438" s="4"/>
      <c r="AD1438" s="4"/>
      <c r="AE1438" s="4"/>
      <c r="AF1438" s="4"/>
    </row>
    <row r="1439" customFormat="false" ht="30" hidden="false" customHeight="true" outlineLevel="0" collapsed="false">
      <c r="A1439" s="38"/>
      <c r="B1439" s="26" t="n">
        <v>1297</v>
      </c>
      <c r="C1439" s="27" t="s">
        <v>1374</v>
      </c>
      <c r="D1439" s="31" t="s">
        <v>78</v>
      </c>
      <c r="E1439" s="35" t="s">
        <v>78</v>
      </c>
      <c r="F1439" s="30" t="n">
        <v>1276</v>
      </c>
      <c r="G1439" s="30" t="n">
        <v>2969</v>
      </c>
      <c r="H1439" s="31" t="s">
        <v>20</v>
      </c>
      <c r="I1439" s="28" t="n">
        <v>0.59</v>
      </c>
      <c r="J1439" s="28" t="n">
        <v>0.17</v>
      </c>
      <c r="K1439" s="29" t="n">
        <v>0.62</v>
      </c>
      <c r="L1439" s="29" t="n">
        <v>0.18</v>
      </c>
      <c r="M1439" s="3"/>
      <c r="N1439" s="4"/>
      <c r="O1439" s="4"/>
      <c r="P1439" s="4"/>
      <c r="Q1439" s="4"/>
      <c r="R1439" s="4"/>
      <c r="S1439" s="4"/>
      <c r="T1439" s="4"/>
      <c r="U1439" s="4"/>
      <c r="V1439" s="4"/>
      <c r="W1439" s="4"/>
      <c r="X1439" s="4"/>
      <c r="Y1439" s="4"/>
      <c r="Z1439" s="4"/>
      <c r="AA1439" s="4"/>
      <c r="AB1439" s="4"/>
      <c r="AC1439" s="4"/>
      <c r="AD1439" s="4"/>
      <c r="AE1439" s="4"/>
      <c r="AF1439" s="4"/>
    </row>
    <row r="1440" customFormat="false" ht="30" hidden="false" customHeight="true" outlineLevel="0" collapsed="false">
      <c r="A1440" s="38"/>
      <c r="B1440" s="20" t="n">
        <v>1298</v>
      </c>
      <c r="C1440" s="21" t="s">
        <v>1375</v>
      </c>
      <c r="D1440" s="25" t="s">
        <v>78</v>
      </c>
      <c r="E1440" s="33" t="s">
        <v>78</v>
      </c>
      <c r="F1440" s="24" t="n">
        <v>1277</v>
      </c>
      <c r="G1440" s="24" t="n">
        <v>2970</v>
      </c>
      <c r="H1440" s="25" t="s">
        <v>20</v>
      </c>
      <c r="I1440" s="53" t="n">
        <v>0</v>
      </c>
      <c r="J1440" s="53" t="n">
        <v>0</v>
      </c>
      <c r="K1440" s="33" t="n">
        <v>0</v>
      </c>
      <c r="L1440" s="33" t="n">
        <v>0</v>
      </c>
      <c r="M1440" s="3"/>
      <c r="N1440" s="4"/>
      <c r="O1440" s="4"/>
      <c r="P1440" s="4"/>
      <c r="Q1440" s="4"/>
      <c r="R1440" s="4"/>
      <c r="S1440" s="4"/>
      <c r="T1440" s="4"/>
      <c r="U1440" s="4"/>
      <c r="V1440" s="4"/>
      <c r="W1440" s="4"/>
      <c r="X1440" s="4"/>
      <c r="Y1440" s="4"/>
      <c r="Z1440" s="4"/>
      <c r="AA1440" s="4"/>
      <c r="AB1440" s="4"/>
      <c r="AC1440" s="4"/>
      <c r="AD1440" s="4"/>
      <c r="AE1440" s="4"/>
      <c r="AF1440" s="4"/>
    </row>
    <row r="1441" customFormat="false" ht="30" hidden="false" customHeight="true" outlineLevel="0" collapsed="false">
      <c r="A1441" s="38"/>
      <c r="B1441" s="26" t="n">
        <v>1299</v>
      </c>
      <c r="C1441" s="27" t="s">
        <v>1376</v>
      </c>
      <c r="D1441" s="31" t="s">
        <v>78</v>
      </c>
      <c r="E1441" s="35" t="s">
        <v>78</v>
      </c>
      <c r="F1441" s="30" t="n">
        <v>1685</v>
      </c>
      <c r="G1441" s="30" t="n">
        <v>2971</v>
      </c>
      <c r="H1441" s="31" t="s">
        <v>20</v>
      </c>
      <c r="I1441" s="28" t="n">
        <v>71.04</v>
      </c>
      <c r="J1441" s="50" t="n">
        <v>0</v>
      </c>
      <c r="K1441" s="29" t="n">
        <v>74.21</v>
      </c>
      <c r="L1441" s="35" t="n">
        <v>0</v>
      </c>
      <c r="M1441" s="3"/>
      <c r="N1441" s="4"/>
      <c r="O1441" s="4"/>
      <c r="P1441" s="4"/>
      <c r="Q1441" s="4"/>
      <c r="R1441" s="4"/>
      <c r="S1441" s="4"/>
      <c r="T1441" s="4"/>
      <c r="U1441" s="4"/>
      <c r="V1441" s="4"/>
      <c r="W1441" s="4"/>
      <c r="X1441" s="4"/>
      <c r="Y1441" s="4"/>
      <c r="Z1441" s="4"/>
      <c r="AA1441" s="4"/>
      <c r="AB1441" s="4"/>
      <c r="AC1441" s="4"/>
      <c r="AD1441" s="4"/>
      <c r="AE1441" s="4"/>
      <c r="AF1441" s="4"/>
    </row>
    <row r="1442" customFormat="false" ht="15" hidden="false" customHeight="true" outlineLevel="0" collapsed="false">
      <c r="A1442" s="38"/>
      <c r="B1442" s="40"/>
      <c r="C1442" s="40"/>
      <c r="D1442" s="40"/>
      <c r="E1442" s="40"/>
      <c r="F1442" s="40"/>
      <c r="G1442" s="40"/>
      <c r="H1442" s="40"/>
      <c r="I1442" s="40"/>
      <c r="J1442" s="40"/>
      <c r="K1442" s="40"/>
      <c r="L1442" s="40"/>
      <c r="M1442" s="3"/>
      <c r="N1442" s="4"/>
      <c r="O1442" s="4"/>
      <c r="P1442" s="4"/>
      <c r="Q1442" s="4"/>
      <c r="R1442" s="4"/>
      <c r="S1442" s="4"/>
      <c r="T1442" s="4"/>
      <c r="U1442" s="4"/>
      <c r="V1442" s="4"/>
      <c r="W1442" s="4"/>
      <c r="X1442" s="4"/>
      <c r="Y1442" s="4"/>
      <c r="Z1442" s="4"/>
      <c r="AA1442" s="4"/>
      <c r="AB1442" s="4"/>
      <c r="AC1442" s="4"/>
      <c r="AD1442" s="4"/>
      <c r="AE1442" s="4"/>
      <c r="AF1442" s="4"/>
    </row>
    <row r="1443" customFormat="false" ht="15" hidden="false" customHeight="true" outlineLevel="0" collapsed="false">
      <c r="A1443" s="38"/>
      <c r="B1443" s="43"/>
      <c r="C1443" s="27"/>
      <c r="D1443" s="47"/>
      <c r="E1443" s="47"/>
      <c r="F1443" s="31"/>
      <c r="G1443" s="31"/>
      <c r="H1443" s="31"/>
      <c r="I1443" s="48"/>
      <c r="J1443" s="48"/>
      <c r="K1443" s="49"/>
      <c r="L1443" s="49"/>
      <c r="M1443" s="3"/>
      <c r="N1443" s="4"/>
      <c r="O1443" s="4"/>
      <c r="P1443" s="4"/>
      <c r="Q1443" s="4"/>
      <c r="R1443" s="4"/>
      <c r="S1443" s="4"/>
      <c r="T1443" s="4"/>
      <c r="U1443" s="4"/>
      <c r="V1443" s="4"/>
      <c r="W1443" s="4"/>
      <c r="X1443" s="4"/>
      <c r="Y1443" s="4"/>
      <c r="Z1443" s="4"/>
      <c r="AA1443" s="4"/>
      <c r="AB1443" s="4"/>
      <c r="AC1443" s="4"/>
      <c r="AD1443" s="4"/>
      <c r="AE1443" s="4"/>
      <c r="AF1443" s="4"/>
    </row>
    <row r="1444" customFormat="false" ht="15" hidden="false" customHeight="true" outlineLevel="0" collapsed="false">
      <c r="A1444" s="38"/>
      <c r="B1444" s="40"/>
      <c r="C1444" s="21"/>
      <c r="D1444" s="44"/>
      <c r="E1444" s="44"/>
      <c r="F1444" s="25"/>
      <c r="G1444" s="25"/>
      <c r="H1444" s="25"/>
      <c r="I1444" s="45"/>
      <c r="J1444" s="45"/>
      <c r="K1444" s="46"/>
      <c r="L1444" s="46"/>
      <c r="M1444" s="3"/>
      <c r="N1444" s="4"/>
      <c r="O1444" s="4"/>
      <c r="P1444" s="4"/>
      <c r="Q1444" s="4"/>
      <c r="R1444" s="4"/>
      <c r="S1444" s="4"/>
      <c r="T1444" s="4"/>
      <c r="U1444" s="4"/>
      <c r="V1444" s="4"/>
      <c r="W1444" s="4"/>
      <c r="X1444" s="4"/>
      <c r="Y1444" s="4"/>
      <c r="Z1444" s="4"/>
      <c r="AA1444" s="4"/>
      <c r="AB1444" s="4"/>
      <c r="AC1444" s="4"/>
      <c r="AD1444" s="4"/>
      <c r="AE1444" s="4"/>
      <c r="AF1444" s="4"/>
    </row>
    <row r="1445" customFormat="false" ht="15" hidden="false" customHeight="true" outlineLevel="0" collapsed="false">
      <c r="A1445" s="38"/>
      <c r="B1445" s="43"/>
      <c r="C1445" s="27"/>
      <c r="D1445" s="47"/>
      <c r="E1445" s="47"/>
      <c r="F1445" s="31"/>
      <c r="G1445" s="31"/>
      <c r="H1445" s="31"/>
      <c r="I1445" s="48"/>
      <c r="J1445" s="48"/>
      <c r="K1445" s="49"/>
      <c r="L1445" s="49"/>
      <c r="M1445" s="3"/>
      <c r="N1445" s="4"/>
      <c r="O1445" s="4"/>
      <c r="P1445" s="4"/>
      <c r="Q1445" s="4"/>
      <c r="R1445" s="4"/>
      <c r="S1445" s="4"/>
      <c r="T1445" s="4"/>
      <c r="U1445" s="4"/>
      <c r="V1445" s="4"/>
      <c r="W1445" s="4"/>
      <c r="X1445" s="4"/>
      <c r="Y1445" s="4"/>
      <c r="Z1445" s="4"/>
      <c r="AA1445" s="4"/>
      <c r="AB1445" s="4"/>
      <c r="AC1445" s="4"/>
      <c r="AD1445" s="4"/>
      <c r="AE1445" s="4"/>
      <c r="AF1445" s="4"/>
    </row>
    <row r="1446" customFormat="false" ht="15" hidden="false" customHeight="true" outlineLevel="0" collapsed="false">
      <c r="A1446" s="38"/>
      <c r="B1446" s="40"/>
      <c r="C1446" s="21"/>
      <c r="D1446" s="44"/>
      <c r="E1446" s="44"/>
      <c r="F1446" s="25"/>
      <c r="G1446" s="25"/>
      <c r="H1446" s="25"/>
      <c r="I1446" s="45"/>
      <c r="J1446" s="45"/>
      <c r="K1446" s="46"/>
      <c r="L1446" s="46"/>
      <c r="M1446" s="3"/>
      <c r="N1446" s="4"/>
      <c r="O1446" s="4"/>
      <c r="P1446" s="4"/>
      <c r="Q1446" s="4"/>
      <c r="R1446" s="4"/>
      <c r="S1446" s="4"/>
      <c r="T1446" s="4"/>
      <c r="U1446" s="4"/>
      <c r="V1446" s="4"/>
      <c r="W1446" s="4"/>
      <c r="X1446" s="4"/>
      <c r="Y1446" s="4"/>
      <c r="Z1446" s="4"/>
      <c r="AA1446" s="4"/>
      <c r="AB1446" s="4"/>
      <c r="AC1446" s="4"/>
      <c r="AD1446" s="4"/>
      <c r="AE1446" s="4"/>
      <c r="AF1446" s="4"/>
    </row>
    <row r="1447" customFormat="false" ht="15" hidden="false" customHeight="true" outlineLevel="0" collapsed="false">
      <c r="A1447" s="56"/>
      <c r="B1447" s="43" t="s">
        <v>1377</v>
      </c>
      <c r="C1447" s="43"/>
      <c r="D1447" s="43"/>
      <c r="E1447" s="43"/>
      <c r="F1447" s="43"/>
      <c r="G1447" s="43"/>
      <c r="H1447" s="43"/>
      <c r="I1447" s="43"/>
      <c r="J1447" s="43"/>
      <c r="K1447" s="43"/>
      <c r="L1447" s="43"/>
      <c r="M1447" s="3"/>
      <c r="N1447" s="4"/>
      <c r="O1447" s="4"/>
      <c r="P1447" s="4"/>
      <c r="Q1447" s="4"/>
      <c r="R1447" s="4"/>
      <c r="S1447" s="4"/>
      <c r="T1447" s="4"/>
      <c r="U1447" s="4"/>
      <c r="V1447" s="4"/>
      <c r="W1447" s="4"/>
      <c r="X1447" s="4"/>
      <c r="Y1447" s="4"/>
      <c r="Z1447" s="4"/>
      <c r="AA1447" s="4"/>
      <c r="AB1447" s="4"/>
      <c r="AC1447" s="4"/>
      <c r="AD1447" s="4"/>
      <c r="AE1447" s="4"/>
      <c r="AF1447" s="4"/>
    </row>
    <row r="1448" customFormat="false" ht="30" hidden="false" customHeight="true" outlineLevel="0" collapsed="false">
      <c r="A1448" s="56"/>
      <c r="B1448" s="40" t="s">
        <v>8</v>
      </c>
      <c r="C1448" s="21" t="s">
        <v>339</v>
      </c>
      <c r="D1448" s="53" t="s">
        <v>340</v>
      </c>
      <c r="E1448" s="33" t="s">
        <v>341</v>
      </c>
      <c r="F1448" s="52" t="s">
        <v>342</v>
      </c>
      <c r="G1448" s="25" t="s">
        <v>343</v>
      </c>
      <c r="H1448" s="25" t="s">
        <v>344</v>
      </c>
      <c r="I1448" s="53" t="s">
        <v>345</v>
      </c>
      <c r="J1448" s="53" t="s">
        <v>346</v>
      </c>
      <c r="K1448" s="33" t="s">
        <v>345</v>
      </c>
      <c r="L1448" s="33" t="s">
        <v>346</v>
      </c>
      <c r="M1448" s="3"/>
      <c r="N1448" s="38"/>
      <c r="O1448" s="38"/>
      <c r="P1448" s="38"/>
      <c r="Q1448" s="38"/>
      <c r="R1448" s="38"/>
      <c r="S1448" s="38"/>
      <c r="T1448" s="38"/>
      <c r="U1448" s="38"/>
      <c r="V1448" s="38"/>
      <c r="W1448" s="38"/>
      <c r="X1448" s="38"/>
      <c r="Y1448" s="38"/>
      <c r="Z1448" s="38"/>
      <c r="AA1448" s="38"/>
      <c r="AB1448" s="38"/>
      <c r="AC1448" s="38"/>
      <c r="AD1448" s="38"/>
      <c r="AE1448" s="38"/>
      <c r="AF1448" s="38"/>
    </row>
    <row r="1449" customFormat="false" ht="15" hidden="false" customHeight="true" outlineLevel="0" collapsed="false">
      <c r="A1449" s="56"/>
      <c r="B1449" s="40"/>
      <c r="C1449" s="40"/>
      <c r="D1449" s="40"/>
      <c r="E1449" s="40"/>
      <c r="F1449" s="40"/>
      <c r="G1449" s="40"/>
      <c r="H1449" s="40"/>
      <c r="I1449" s="50" t="s">
        <v>347</v>
      </c>
      <c r="J1449" s="50" t="s">
        <v>347</v>
      </c>
      <c r="K1449" s="35" t="s">
        <v>348</v>
      </c>
      <c r="L1449" s="35" t="s">
        <v>348</v>
      </c>
      <c r="M1449" s="3"/>
      <c r="N1449" s="38"/>
      <c r="O1449" s="38"/>
      <c r="P1449" s="38"/>
      <c r="Q1449" s="38"/>
      <c r="R1449" s="38"/>
      <c r="S1449" s="38"/>
      <c r="T1449" s="38"/>
      <c r="U1449" s="38"/>
      <c r="V1449" s="38"/>
      <c r="W1449" s="38"/>
      <c r="X1449" s="38"/>
      <c r="Y1449" s="38"/>
      <c r="Z1449" s="38"/>
      <c r="AA1449" s="38"/>
      <c r="AB1449" s="38"/>
      <c r="AC1449" s="38"/>
      <c r="AD1449" s="38"/>
      <c r="AE1449" s="38"/>
      <c r="AF1449" s="38"/>
    </row>
    <row r="1450" customFormat="false" ht="30" hidden="false" customHeight="true" outlineLevel="0" collapsed="false">
      <c r="A1450" s="56"/>
      <c r="B1450" s="20" t="n">
        <v>1300</v>
      </c>
      <c r="C1450" s="21" t="s">
        <v>1378</v>
      </c>
      <c r="D1450" s="25" t="s">
        <v>78</v>
      </c>
      <c r="E1450" s="33" t="s">
        <v>78</v>
      </c>
      <c r="F1450" s="25" t="s">
        <v>20</v>
      </c>
      <c r="G1450" s="24" t="n">
        <v>3485</v>
      </c>
      <c r="H1450" s="25" t="s">
        <v>20</v>
      </c>
      <c r="I1450" s="22" t="n">
        <v>209.64</v>
      </c>
      <c r="J1450" s="53" t="n">
        <v>0</v>
      </c>
      <c r="K1450" s="33" t="n">
        <f aca="false">K1468*0.5</f>
        <v>218.975</v>
      </c>
      <c r="L1450" s="33" t="n">
        <v>0</v>
      </c>
      <c r="M1450" s="3"/>
      <c r="N1450" s="38"/>
      <c r="O1450" s="38"/>
      <c r="P1450" s="38"/>
      <c r="Q1450" s="38"/>
      <c r="R1450" s="38"/>
      <c r="S1450" s="38"/>
      <c r="T1450" s="38"/>
      <c r="U1450" s="38"/>
      <c r="V1450" s="38"/>
      <c r="W1450" s="38"/>
      <c r="X1450" s="38"/>
      <c r="Y1450" s="38"/>
      <c r="Z1450" s="38"/>
      <c r="AA1450" s="38"/>
      <c r="AB1450" s="38"/>
      <c r="AC1450" s="38"/>
      <c r="AD1450" s="38"/>
      <c r="AE1450" s="38"/>
      <c r="AF1450" s="38"/>
    </row>
    <row r="1451" customFormat="false" ht="30" hidden="false" customHeight="true" outlineLevel="0" collapsed="false">
      <c r="A1451" s="56"/>
      <c r="B1451" s="26" t="n">
        <v>1301</v>
      </c>
      <c r="C1451" s="27" t="s">
        <v>1379</v>
      </c>
      <c r="D1451" s="31" t="s">
        <v>78</v>
      </c>
      <c r="E1451" s="35" t="s">
        <v>78</v>
      </c>
      <c r="F1451" s="31" t="s">
        <v>20</v>
      </c>
      <c r="G1451" s="30" t="n">
        <v>3486</v>
      </c>
      <c r="H1451" s="31" t="s">
        <v>20</v>
      </c>
      <c r="I1451" s="28" t="n">
        <v>419.25</v>
      </c>
      <c r="J1451" s="50" t="n">
        <v>0</v>
      </c>
      <c r="K1451" s="35" t="n">
        <f aca="false">K1468</f>
        <v>437.95</v>
      </c>
      <c r="L1451" s="35" t="n">
        <v>0</v>
      </c>
      <c r="M1451" s="3"/>
      <c r="N1451" s="38"/>
      <c r="O1451" s="38"/>
      <c r="P1451" s="38"/>
      <c r="Q1451" s="38"/>
      <c r="R1451" s="38"/>
      <c r="S1451" s="38"/>
      <c r="T1451" s="38"/>
      <c r="U1451" s="38"/>
      <c r="V1451" s="38"/>
      <c r="W1451" s="38"/>
      <c r="X1451" s="38"/>
      <c r="Y1451" s="38"/>
      <c r="Z1451" s="38"/>
      <c r="AA1451" s="38"/>
      <c r="AB1451" s="38"/>
      <c r="AC1451" s="38"/>
      <c r="AD1451" s="38"/>
      <c r="AE1451" s="38"/>
      <c r="AF1451" s="38"/>
    </row>
    <row r="1452" customFormat="false" ht="30" hidden="false" customHeight="true" outlineLevel="0" collapsed="false">
      <c r="A1452" s="56"/>
      <c r="B1452" s="20" t="n">
        <v>1302</v>
      </c>
      <c r="C1452" s="21" t="s">
        <v>1380</v>
      </c>
      <c r="D1452" s="22" t="n">
        <v>625.89</v>
      </c>
      <c r="E1452" s="23" t="n">
        <v>653.8</v>
      </c>
      <c r="F1452" s="25" t="s">
        <v>20</v>
      </c>
      <c r="G1452" s="24" t="n">
        <v>3487</v>
      </c>
      <c r="H1452" s="25" t="s">
        <v>20</v>
      </c>
      <c r="I1452" s="22" t="n">
        <v>106.6</v>
      </c>
      <c r="J1452" s="53" t="n">
        <v>0</v>
      </c>
      <c r="K1452" s="23" t="n">
        <v>111.35</v>
      </c>
      <c r="L1452" s="33" t="n">
        <v>0</v>
      </c>
      <c r="M1452" s="3"/>
      <c r="N1452" s="38"/>
      <c r="O1452" s="38"/>
      <c r="P1452" s="38"/>
      <c r="Q1452" s="38"/>
      <c r="R1452" s="38"/>
      <c r="S1452" s="38"/>
      <c r="T1452" s="38"/>
      <c r="U1452" s="38"/>
      <c r="V1452" s="38"/>
      <c r="W1452" s="38"/>
      <c r="X1452" s="38"/>
      <c r="Y1452" s="38"/>
      <c r="Z1452" s="38"/>
      <c r="AA1452" s="38"/>
      <c r="AB1452" s="38"/>
      <c r="AC1452" s="38"/>
      <c r="AD1452" s="38"/>
      <c r="AE1452" s="38"/>
      <c r="AF1452" s="38"/>
    </row>
    <row r="1453" customFormat="false" ht="30" hidden="false" customHeight="true" outlineLevel="0" collapsed="false">
      <c r="A1453" s="56"/>
      <c r="B1453" s="26" t="n">
        <v>1303</v>
      </c>
      <c r="C1453" s="27" t="s">
        <v>1381</v>
      </c>
      <c r="D1453" s="28" t="n">
        <v>1251.79</v>
      </c>
      <c r="E1453" s="29" t="n">
        <v>1307.62</v>
      </c>
      <c r="F1453" s="31" t="s">
        <v>20</v>
      </c>
      <c r="G1453" s="30" t="n">
        <v>3488</v>
      </c>
      <c r="H1453" s="31" t="s">
        <v>20</v>
      </c>
      <c r="I1453" s="28" t="n">
        <v>161.67</v>
      </c>
      <c r="J1453" s="50" t="n">
        <v>0</v>
      </c>
      <c r="K1453" s="29" t="n">
        <v>168.88</v>
      </c>
      <c r="L1453" s="35" t="n">
        <v>0</v>
      </c>
      <c r="M1453" s="3"/>
      <c r="N1453" s="38"/>
      <c r="O1453" s="38"/>
      <c r="P1453" s="38"/>
      <c r="Q1453" s="38"/>
      <c r="R1453" s="38"/>
      <c r="S1453" s="38"/>
      <c r="T1453" s="38"/>
      <c r="U1453" s="38"/>
      <c r="V1453" s="38"/>
      <c r="W1453" s="38"/>
      <c r="X1453" s="38"/>
      <c r="Y1453" s="38"/>
      <c r="Z1453" s="38"/>
      <c r="AA1453" s="38"/>
      <c r="AB1453" s="38"/>
      <c r="AC1453" s="38"/>
      <c r="AD1453" s="38"/>
      <c r="AE1453" s="38"/>
      <c r="AF1453" s="38"/>
    </row>
    <row r="1454" customFormat="false" ht="30" hidden="false" customHeight="true" outlineLevel="0" collapsed="false">
      <c r="A1454" s="56"/>
      <c r="B1454" s="20" t="n">
        <v>1304</v>
      </c>
      <c r="C1454" s="21" t="s">
        <v>1382</v>
      </c>
      <c r="D1454" s="22" t="n">
        <v>2503.58</v>
      </c>
      <c r="E1454" s="23" t="n">
        <v>2615.24</v>
      </c>
      <c r="F1454" s="25" t="s">
        <v>20</v>
      </c>
      <c r="G1454" s="24" t="n">
        <v>3489</v>
      </c>
      <c r="H1454" s="25" t="s">
        <v>20</v>
      </c>
      <c r="I1454" s="22" t="n">
        <v>218.52</v>
      </c>
      <c r="J1454" s="53" t="n">
        <v>0</v>
      </c>
      <c r="K1454" s="23" t="n">
        <v>228.27</v>
      </c>
      <c r="L1454" s="33" t="n">
        <v>0</v>
      </c>
      <c r="M1454" s="3"/>
      <c r="N1454" s="38"/>
      <c r="O1454" s="38"/>
      <c r="P1454" s="38"/>
      <c r="Q1454" s="38"/>
      <c r="R1454" s="38"/>
      <c r="S1454" s="38"/>
      <c r="T1454" s="38"/>
      <c r="U1454" s="38"/>
      <c r="V1454" s="38"/>
      <c r="W1454" s="38"/>
      <c r="X1454" s="38"/>
      <c r="Y1454" s="38"/>
      <c r="Z1454" s="38"/>
      <c r="AA1454" s="38"/>
      <c r="AB1454" s="38"/>
      <c r="AC1454" s="38"/>
      <c r="AD1454" s="38"/>
      <c r="AE1454" s="38"/>
      <c r="AF1454" s="38"/>
    </row>
    <row r="1455" customFormat="false" ht="30" hidden="false" customHeight="true" outlineLevel="0" collapsed="false">
      <c r="A1455" s="56"/>
      <c r="B1455" s="26" t="n">
        <v>1305</v>
      </c>
      <c r="C1455" s="27" t="s">
        <v>1383</v>
      </c>
      <c r="D1455" s="28" t="n">
        <v>5007.15</v>
      </c>
      <c r="E1455" s="29" t="n">
        <v>5230.47</v>
      </c>
      <c r="F1455" s="31" t="s">
        <v>20</v>
      </c>
      <c r="G1455" s="30" t="n">
        <v>3490</v>
      </c>
      <c r="H1455" s="31" t="s">
        <v>20</v>
      </c>
      <c r="I1455" s="28" t="n">
        <v>305.54</v>
      </c>
      <c r="J1455" s="50" t="n">
        <v>0</v>
      </c>
      <c r="K1455" s="29" t="n">
        <v>319.17</v>
      </c>
      <c r="L1455" s="35" t="n">
        <v>0</v>
      </c>
      <c r="M1455" s="3"/>
      <c r="N1455" s="38"/>
      <c r="O1455" s="38"/>
      <c r="P1455" s="38"/>
      <c r="Q1455" s="38"/>
      <c r="R1455" s="38"/>
      <c r="S1455" s="38"/>
      <c r="T1455" s="38"/>
      <c r="U1455" s="38"/>
      <c r="V1455" s="38"/>
      <c r="W1455" s="38"/>
      <c r="X1455" s="38"/>
      <c r="Y1455" s="38"/>
      <c r="Z1455" s="38"/>
      <c r="AA1455" s="38"/>
      <c r="AB1455" s="38"/>
      <c r="AC1455" s="38"/>
      <c r="AD1455" s="38"/>
      <c r="AE1455" s="38"/>
      <c r="AF1455" s="38"/>
    </row>
    <row r="1456" customFormat="false" ht="30" hidden="false" customHeight="true" outlineLevel="0" collapsed="false">
      <c r="A1456" s="56"/>
      <c r="B1456" s="20" t="n">
        <v>1306</v>
      </c>
      <c r="C1456" s="21" t="s">
        <v>1384</v>
      </c>
      <c r="D1456" s="22" t="n">
        <v>10014.3</v>
      </c>
      <c r="E1456" s="23" t="n">
        <v>10460.94</v>
      </c>
      <c r="F1456" s="25" t="s">
        <v>20</v>
      </c>
      <c r="G1456" s="24" t="n">
        <v>3491</v>
      </c>
      <c r="H1456" s="25" t="s">
        <v>20</v>
      </c>
      <c r="I1456" s="22" t="n">
        <v>609.33</v>
      </c>
      <c r="J1456" s="53" t="n">
        <v>0</v>
      </c>
      <c r="K1456" s="23" t="n">
        <v>636.51</v>
      </c>
      <c r="L1456" s="33" t="n">
        <v>0</v>
      </c>
      <c r="M1456" s="3"/>
      <c r="N1456" s="38"/>
      <c r="O1456" s="38"/>
      <c r="P1456" s="38"/>
      <c r="Q1456" s="38"/>
      <c r="R1456" s="38"/>
      <c r="S1456" s="38"/>
      <c r="T1456" s="38"/>
      <c r="U1456" s="38"/>
      <c r="V1456" s="38"/>
      <c r="W1456" s="38"/>
      <c r="X1456" s="38"/>
      <c r="Y1456" s="38"/>
      <c r="Z1456" s="38"/>
      <c r="AA1456" s="38"/>
      <c r="AB1456" s="38"/>
      <c r="AC1456" s="38"/>
      <c r="AD1456" s="38"/>
      <c r="AE1456" s="38"/>
      <c r="AF1456" s="38"/>
    </row>
    <row r="1457" customFormat="false" ht="30" hidden="false" customHeight="true" outlineLevel="0" collapsed="false">
      <c r="A1457" s="56"/>
      <c r="B1457" s="26" t="n">
        <v>1307</v>
      </c>
      <c r="C1457" s="27" t="s">
        <v>1385</v>
      </c>
      <c r="D1457" s="28" t="n">
        <v>15021.47</v>
      </c>
      <c r="E1457" s="29" t="n">
        <v>15691.43</v>
      </c>
      <c r="F1457" s="31" t="s">
        <v>20</v>
      </c>
      <c r="G1457" s="30" t="n">
        <v>3492</v>
      </c>
      <c r="H1457" s="31" t="s">
        <v>20</v>
      </c>
      <c r="I1457" s="28" t="n">
        <v>651.96</v>
      </c>
      <c r="J1457" s="50" t="n">
        <v>0</v>
      </c>
      <c r="K1457" s="29" t="n">
        <v>681.04</v>
      </c>
      <c r="L1457" s="35" t="n">
        <v>0</v>
      </c>
      <c r="M1457" s="3"/>
      <c r="N1457" s="38"/>
      <c r="O1457" s="38"/>
      <c r="P1457" s="38"/>
      <c r="Q1457" s="38"/>
      <c r="R1457" s="38"/>
      <c r="S1457" s="38"/>
      <c r="T1457" s="38"/>
      <c r="U1457" s="38"/>
      <c r="V1457" s="38"/>
      <c r="W1457" s="38"/>
      <c r="X1457" s="38"/>
      <c r="Y1457" s="38"/>
      <c r="Z1457" s="38"/>
      <c r="AA1457" s="38"/>
      <c r="AB1457" s="38"/>
      <c r="AC1457" s="38"/>
      <c r="AD1457" s="38"/>
      <c r="AE1457" s="38"/>
      <c r="AF1457" s="38"/>
    </row>
    <row r="1458" customFormat="false" ht="30" hidden="false" customHeight="true" outlineLevel="0" collapsed="false">
      <c r="A1458" s="56"/>
      <c r="B1458" s="20" t="n">
        <v>1308</v>
      </c>
      <c r="C1458" s="21" t="s">
        <v>1386</v>
      </c>
      <c r="D1458" s="22" t="n">
        <v>25035.77</v>
      </c>
      <c r="E1458" s="23" t="n">
        <v>26152.37</v>
      </c>
      <c r="F1458" s="25" t="s">
        <v>20</v>
      </c>
      <c r="G1458" s="24" t="n">
        <v>3493</v>
      </c>
      <c r="H1458" s="25" t="s">
        <v>20</v>
      </c>
      <c r="I1458" s="22" t="n">
        <v>826.06</v>
      </c>
      <c r="J1458" s="53" t="n">
        <v>0</v>
      </c>
      <c r="K1458" s="23" t="n">
        <v>862.9</v>
      </c>
      <c r="L1458" s="33" t="n">
        <v>0</v>
      </c>
      <c r="M1458" s="3"/>
      <c r="N1458" s="38"/>
      <c r="O1458" s="38"/>
      <c r="P1458" s="38"/>
      <c r="Q1458" s="38"/>
      <c r="R1458" s="38"/>
      <c r="S1458" s="38"/>
      <c r="T1458" s="38"/>
      <c r="U1458" s="38"/>
      <c r="V1458" s="38"/>
      <c r="W1458" s="38"/>
      <c r="X1458" s="38"/>
      <c r="Y1458" s="38"/>
      <c r="Z1458" s="38"/>
      <c r="AA1458" s="38"/>
      <c r="AB1458" s="38"/>
      <c r="AC1458" s="38"/>
      <c r="AD1458" s="38"/>
      <c r="AE1458" s="38"/>
      <c r="AF1458" s="38"/>
    </row>
    <row r="1459" customFormat="false" ht="30" hidden="false" customHeight="true" outlineLevel="0" collapsed="false">
      <c r="A1459" s="56"/>
      <c r="B1459" s="26" t="n">
        <v>1309</v>
      </c>
      <c r="C1459" s="27" t="s">
        <v>1387</v>
      </c>
      <c r="D1459" s="28" t="n">
        <v>37553.65</v>
      </c>
      <c r="E1459" s="29" t="n">
        <v>39228.54</v>
      </c>
      <c r="F1459" s="31" t="s">
        <v>20</v>
      </c>
      <c r="G1459" s="30" t="n">
        <v>3494</v>
      </c>
      <c r="H1459" s="31" t="s">
        <v>20</v>
      </c>
      <c r="I1459" s="28" t="n">
        <v>1044.56</v>
      </c>
      <c r="J1459" s="50" t="n">
        <v>0</v>
      </c>
      <c r="K1459" s="29" t="n">
        <v>1091.15</v>
      </c>
      <c r="L1459" s="35" t="n">
        <v>0</v>
      </c>
      <c r="M1459" s="3"/>
      <c r="N1459" s="38"/>
      <c r="O1459" s="38"/>
      <c r="P1459" s="38"/>
      <c r="Q1459" s="38"/>
      <c r="R1459" s="38"/>
      <c r="S1459" s="38"/>
      <c r="T1459" s="38"/>
      <c r="U1459" s="38"/>
      <c r="V1459" s="38"/>
      <c r="W1459" s="38"/>
      <c r="X1459" s="38"/>
      <c r="Y1459" s="38"/>
      <c r="Z1459" s="38"/>
      <c r="AA1459" s="38"/>
      <c r="AB1459" s="38"/>
      <c r="AC1459" s="38"/>
      <c r="AD1459" s="38"/>
      <c r="AE1459" s="38"/>
      <c r="AF1459" s="38"/>
    </row>
    <row r="1460" customFormat="false" ht="30" hidden="false" customHeight="true" outlineLevel="0" collapsed="false">
      <c r="A1460" s="56"/>
      <c r="B1460" s="20" t="n">
        <v>1310</v>
      </c>
      <c r="C1460" s="21" t="s">
        <v>1388</v>
      </c>
      <c r="D1460" s="22" t="n">
        <v>50071.55</v>
      </c>
      <c r="E1460" s="23" t="n">
        <v>52304.74</v>
      </c>
      <c r="F1460" s="25" t="s">
        <v>20</v>
      </c>
      <c r="G1460" s="24" t="n">
        <v>3495</v>
      </c>
      <c r="H1460" s="25" t="s">
        <v>20</v>
      </c>
      <c r="I1460" s="22" t="n">
        <v>1394.53</v>
      </c>
      <c r="J1460" s="53" t="n">
        <v>0</v>
      </c>
      <c r="K1460" s="23" t="n">
        <v>1456.73</v>
      </c>
      <c r="L1460" s="33" t="n">
        <v>0</v>
      </c>
      <c r="M1460" s="3"/>
      <c r="N1460" s="38"/>
      <c r="O1460" s="38"/>
      <c r="P1460" s="38"/>
      <c r="Q1460" s="38"/>
      <c r="R1460" s="38"/>
      <c r="S1460" s="38"/>
      <c r="T1460" s="38"/>
      <c r="U1460" s="38"/>
      <c r="V1460" s="38"/>
      <c r="W1460" s="38"/>
      <c r="X1460" s="38"/>
      <c r="Y1460" s="38"/>
      <c r="Z1460" s="38"/>
      <c r="AA1460" s="38"/>
      <c r="AB1460" s="38"/>
      <c r="AC1460" s="38"/>
      <c r="AD1460" s="38"/>
      <c r="AE1460" s="38"/>
      <c r="AF1460" s="38"/>
    </row>
    <row r="1461" customFormat="false" ht="30" hidden="false" customHeight="true" outlineLevel="0" collapsed="false">
      <c r="A1461" s="56"/>
      <c r="B1461" s="26" t="n">
        <v>1311</v>
      </c>
      <c r="C1461" s="27" t="s">
        <v>1389</v>
      </c>
      <c r="D1461" s="28" t="n">
        <v>62589.43</v>
      </c>
      <c r="E1461" s="29" t="n">
        <v>65380.92</v>
      </c>
      <c r="F1461" s="31" t="s">
        <v>20</v>
      </c>
      <c r="G1461" s="30" t="n">
        <v>3496</v>
      </c>
      <c r="H1461" s="31" t="s">
        <v>20</v>
      </c>
      <c r="I1461" s="28" t="n">
        <v>1655.66</v>
      </c>
      <c r="J1461" s="50" t="n">
        <v>0</v>
      </c>
      <c r="K1461" s="29" t="n">
        <v>1729.5</v>
      </c>
      <c r="L1461" s="35" t="n">
        <v>0</v>
      </c>
      <c r="M1461" s="3"/>
      <c r="N1461" s="38"/>
      <c r="O1461" s="38"/>
      <c r="P1461" s="38"/>
      <c r="Q1461" s="38"/>
      <c r="R1461" s="38"/>
      <c r="S1461" s="38"/>
      <c r="T1461" s="38"/>
      <c r="U1461" s="38"/>
      <c r="V1461" s="38"/>
      <c r="W1461" s="38"/>
      <c r="X1461" s="38"/>
      <c r="Y1461" s="38"/>
      <c r="Z1461" s="38"/>
      <c r="AA1461" s="38"/>
      <c r="AB1461" s="38"/>
      <c r="AC1461" s="38"/>
      <c r="AD1461" s="38"/>
      <c r="AE1461" s="38"/>
      <c r="AF1461" s="38"/>
    </row>
    <row r="1462" customFormat="false" ht="30" hidden="false" customHeight="true" outlineLevel="0" collapsed="false">
      <c r="A1462" s="56"/>
      <c r="B1462" s="20" t="n">
        <v>1312</v>
      </c>
      <c r="C1462" s="21" t="s">
        <v>1390</v>
      </c>
      <c r="D1462" s="22" t="n">
        <v>100143.09</v>
      </c>
      <c r="E1462" s="23" t="n">
        <v>104609.47</v>
      </c>
      <c r="F1462" s="25" t="s">
        <v>20</v>
      </c>
      <c r="G1462" s="24" t="n">
        <v>3497</v>
      </c>
      <c r="H1462" s="25" t="s">
        <v>20</v>
      </c>
      <c r="I1462" s="22" t="n">
        <v>2176.17</v>
      </c>
      <c r="J1462" s="53" t="n">
        <v>0</v>
      </c>
      <c r="K1462" s="23" t="n">
        <v>2273.23</v>
      </c>
      <c r="L1462" s="33" t="n">
        <v>0</v>
      </c>
      <c r="M1462" s="3"/>
      <c r="N1462" s="38"/>
      <c r="O1462" s="38"/>
      <c r="P1462" s="38"/>
      <c r="Q1462" s="38"/>
      <c r="R1462" s="38"/>
      <c r="S1462" s="38"/>
      <c r="T1462" s="38"/>
      <c r="U1462" s="38"/>
      <c r="V1462" s="38"/>
      <c r="W1462" s="38"/>
      <c r="X1462" s="38"/>
      <c r="Y1462" s="38"/>
      <c r="Z1462" s="38"/>
      <c r="AA1462" s="38"/>
      <c r="AB1462" s="38"/>
      <c r="AC1462" s="38"/>
      <c r="AD1462" s="38"/>
      <c r="AE1462" s="38"/>
      <c r="AF1462" s="38"/>
    </row>
    <row r="1463" customFormat="false" ht="30" hidden="false" customHeight="true" outlineLevel="0" collapsed="false">
      <c r="A1463" s="56"/>
      <c r="B1463" s="26" t="n">
        <v>1313</v>
      </c>
      <c r="C1463" s="27" t="s">
        <v>1391</v>
      </c>
      <c r="D1463" s="28" t="n">
        <v>150214.64</v>
      </c>
      <c r="E1463" s="29" t="n">
        <v>156914.21</v>
      </c>
      <c r="F1463" s="31" t="s">
        <v>20</v>
      </c>
      <c r="G1463" s="30" t="n">
        <v>3498</v>
      </c>
      <c r="H1463" s="31" t="s">
        <v>20</v>
      </c>
      <c r="I1463" s="28" t="n">
        <v>3263.36</v>
      </c>
      <c r="J1463" s="50" t="n">
        <v>0</v>
      </c>
      <c r="K1463" s="29" t="n">
        <v>3408.91</v>
      </c>
      <c r="L1463" s="35" t="n">
        <v>0</v>
      </c>
      <c r="M1463" s="3"/>
      <c r="N1463" s="38"/>
      <c r="O1463" s="38"/>
      <c r="P1463" s="38"/>
      <c r="Q1463" s="38"/>
      <c r="R1463" s="38"/>
      <c r="S1463" s="38"/>
      <c r="T1463" s="38"/>
      <c r="U1463" s="38"/>
      <c r="V1463" s="38"/>
      <c r="W1463" s="38"/>
      <c r="X1463" s="38"/>
      <c r="Y1463" s="38"/>
      <c r="Z1463" s="38"/>
      <c r="AA1463" s="38"/>
      <c r="AB1463" s="38"/>
      <c r="AC1463" s="38"/>
      <c r="AD1463" s="38"/>
      <c r="AE1463" s="38"/>
      <c r="AF1463" s="38"/>
    </row>
    <row r="1464" customFormat="false" ht="30" hidden="false" customHeight="true" outlineLevel="0" collapsed="false">
      <c r="A1464" s="56"/>
      <c r="B1464" s="20" t="n">
        <v>1314</v>
      </c>
      <c r="C1464" s="21" t="s">
        <v>1392</v>
      </c>
      <c r="D1464" s="22" t="n">
        <v>250357.73</v>
      </c>
      <c r="E1464" s="23" t="n">
        <v>261523.68</v>
      </c>
      <c r="F1464" s="25" t="s">
        <v>20</v>
      </c>
      <c r="G1464" s="24" t="n">
        <v>3499</v>
      </c>
      <c r="H1464" s="25" t="s">
        <v>20</v>
      </c>
      <c r="I1464" s="22" t="n">
        <v>3988.16</v>
      </c>
      <c r="J1464" s="53" t="n">
        <v>0</v>
      </c>
      <c r="K1464" s="23" t="n">
        <v>4166.03</v>
      </c>
      <c r="L1464" s="33" t="n">
        <v>0</v>
      </c>
      <c r="M1464" s="3"/>
      <c r="N1464" s="38"/>
      <c r="O1464" s="38"/>
      <c r="P1464" s="38"/>
      <c r="Q1464" s="38"/>
      <c r="R1464" s="38"/>
      <c r="S1464" s="38"/>
      <c r="T1464" s="38"/>
      <c r="U1464" s="38"/>
      <c r="V1464" s="38"/>
      <c r="W1464" s="38"/>
      <c r="X1464" s="38"/>
      <c r="Y1464" s="38"/>
      <c r="Z1464" s="38"/>
      <c r="AA1464" s="38"/>
      <c r="AB1464" s="38"/>
      <c r="AC1464" s="38"/>
      <c r="AD1464" s="38"/>
      <c r="AE1464" s="38"/>
      <c r="AF1464" s="38"/>
    </row>
    <row r="1465" customFormat="false" ht="30" hidden="false" customHeight="true" outlineLevel="0" collapsed="false">
      <c r="A1465" s="56"/>
      <c r="B1465" s="26" t="n">
        <v>1315</v>
      </c>
      <c r="C1465" s="27" t="s">
        <v>1393</v>
      </c>
      <c r="D1465" s="28" t="n">
        <v>375536.58</v>
      </c>
      <c r="E1465" s="29" t="n">
        <v>392285.51</v>
      </c>
      <c r="F1465" s="31" t="s">
        <v>20</v>
      </c>
      <c r="G1465" s="30" t="n">
        <v>3500</v>
      </c>
      <c r="H1465" s="31" t="s">
        <v>20</v>
      </c>
      <c r="I1465" s="28" t="n">
        <v>4712.97</v>
      </c>
      <c r="J1465" s="50" t="n">
        <v>0</v>
      </c>
      <c r="K1465" s="29" t="n">
        <v>4923.17</v>
      </c>
      <c r="L1465" s="35" t="n">
        <v>0</v>
      </c>
      <c r="M1465" s="3"/>
      <c r="N1465" s="38"/>
      <c r="O1465" s="38"/>
      <c r="P1465" s="38"/>
      <c r="Q1465" s="38"/>
      <c r="R1465" s="38"/>
      <c r="S1465" s="38"/>
      <c r="T1465" s="38"/>
      <c r="U1465" s="38"/>
      <c r="V1465" s="38"/>
      <c r="W1465" s="38"/>
      <c r="X1465" s="38"/>
      <c r="Y1465" s="38"/>
      <c r="Z1465" s="38"/>
      <c r="AA1465" s="38"/>
      <c r="AB1465" s="38"/>
      <c r="AC1465" s="38"/>
      <c r="AD1465" s="38"/>
      <c r="AE1465" s="38"/>
      <c r="AF1465" s="38"/>
    </row>
    <row r="1466" customFormat="false" ht="30" hidden="false" customHeight="true" outlineLevel="0" collapsed="false">
      <c r="A1466" s="56"/>
      <c r="B1466" s="20" t="n">
        <v>1316</v>
      </c>
      <c r="C1466" s="21" t="s">
        <v>1394</v>
      </c>
      <c r="D1466" s="22" t="n">
        <v>500715.44</v>
      </c>
      <c r="E1466" s="23" t="n">
        <v>523047.35</v>
      </c>
      <c r="F1466" s="25" t="s">
        <v>20</v>
      </c>
      <c r="G1466" s="24" t="n">
        <v>3501</v>
      </c>
      <c r="H1466" s="25" t="s">
        <v>20</v>
      </c>
      <c r="I1466" s="22" t="n">
        <v>5437.76</v>
      </c>
      <c r="J1466" s="53" t="n">
        <v>0</v>
      </c>
      <c r="K1466" s="23" t="n">
        <v>5680.28</v>
      </c>
      <c r="L1466" s="33" t="n">
        <v>0</v>
      </c>
      <c r="M1466" s="3"/>
      <c r="N1466" s="38"/>
      <c r="O1466" s="38"/>
      <c r="P1466" s="38"/>
      <c r="Q1466" s="38"/>
      <c r="R1466" s="38"/>
      <c r="S1466" s="38"/>
      <c r="T1466" s="38"/>
      <c r="U1466" s="38"/>
      <c r="V1466" s="38"/>
      <c r="W1466" s="38"/>
      <c r="X1466" s="38"/>
      <c r="Y1466" s="38"/>
      <c r="Z1466" s="38"/>
      <c r="AA1466" s="38"/>
      <c r="AB1466" s="38"/>
      <c r="AC1466" s="38"/>
      <c r="AD1466" s="38"/>
      <c r="AE1466" s="38"/>
      <c r="AF1466" s="38"/>
    </row>
    <row r="1467" customFormat="false" ht="30" hidden="false" customHeight="true" outlineLevel="0" collapsed="false">
      <c r="A1467" s="56"/>
      <c r="B1467" s="26" t="n">
        <v>1317</v>
      </c>
      <c r="C1467" s="27" t="s">
        <v>1395</v>
      </c>
      <c r="D1467" s="28" t="n">
        <v>500715.44</v>
      </c>
      <c r="E1467" s="29" t="n">
        <v>523047.35</v>
      </c>
      <c r="F1467" s="31" t="s">
        <v>20</v>
      </c>
      <c r="G1467" s="30" t="n">
        <v>3502</v>
      </c>
      <c r="H1467" s="31" t="s">
        <v>20</v>
      </c>
      <c r="I1467" s="28" t="n">
        <v>5803.71</v>
      </c>
      <c r="J1467" s="50" t="n">
        <v>0</v>
      </c>
      <c r="K1467" s="29" t="n">
        <v>6062.56</v>
      </c>
      <c r="L1467" s="35" t="n">
        <v>0</v>
      </c>
      <c r="M1467" s="3"/>
      <c r="N1467" s="38"/>
      <c r="O1467" s="38"/>
      <c r="P1467" s="38"/>
      <c r="Q1467" s="38"/>
      <c r="R1467" s="38"/>
      <c r="S1467" s="38"/>
      <c r="T1467" s="38"/>
      <c r="U1467" s="38"/>
      <c r="V1467" s="38"/>
      <c r="W1467" s="38"/>
      <c r="X1467" s="38"/>
      <c r="Y1467" s="38"/>
      <c r="Z1467" s="38"/>
      <c r="AA1467" s="38"/>
      <c r="AB1467" s="38"/>
      <c r="AC1467" s="38"/>
      <c r="AD1467" s="38"/>
      <c r="AE1467" s="38"/>
      <c r="AF1467" s="38"/>
    </row>
    <row r="1468" customFormat="false" ht="30" hidden="false" customHeight="true" outlineLevel="0" collapsed="false">
      <c r="A1468" s="1"/>
      <c r="B1468" s="20" t="n">
        <v>1318</v>
      </c>
      <c r="C1468" s="21" t="s">
        <v>1396</v>
      </c>
      <c r="D1468" s="25" t="s">
        <v>78</v>
      </c>
      <c r="E1468" s="33" t="s">
        <v>78</v>
      </c>
      <c r="F1468" s="24" t="n">
        <v>1278</v>
      </c>
      <c r="G1468" s="24" t="n">
        <v>2993</v>
      </c>
      <c r="H1468" s="25" t="s">
        <v>20</v>
      </c>
      <c r="I1468" s="22" t="n">
        <v>419.25</v>
      </c>
      <c r="J1468" s="22" t="n">
        <v>19.17</v>
      </c>
      <c r="K1468" s="23" t="n">
        <v>437.95</v>
      </c>
      <c r="L1468" s="23" t="n">
        <v>19.99</v>
      </c>
      <c r="M1468" s="3"/>
      <c r="N1468" s="4"/>
      <c r="O1468" s="4"/>
      <c r="P1468" s="4"/>
      <c r="Q1468" s="4"/>
      <c r="R1468" s="4"/>
      <c r="S1468" s="4"/>
      <c r="T1468" s="4"/>
      <c r="U1468" s="4"/>
      <c r="V1468" s="4"/>
      <c r="W1468" s="4"/>
      <c r="X1468" s="4"/>
      <c r="Y1468" s="4"/>
      <c r="Z1468" s="4"/>
      <c r="AA1468" s="4"/>
      <c r="AB1468" s="4"/>
      <c r="AC1468" s="4"/>
      <c r="AD1468" s="4"/>
      <c r="AE1468" s="4"/>
      <c r="AF1468" s="4"/>
    </row>
    <row r="1469" customFormat="false" ht="30" hidden="false" customHeight="true" outlineLevel="0" collapsed="false">
      <c r="A1469" s="1"/>
      <c r="B1469" s="26" t="n">
        <v>1319</v>
      </c>
      <c r="C1469" s="27" t="s">
        <v>1397</v>
      </c>
      <c r="D1469" s="31" t="s">
        <v>78</v>
      </c>
      <c r="E1469" s="35" t="s">
        <v>78</v>
      </c>
      <c r="F1469" s="30" t="n">
        <v>1279</v>
      </c>
      <c r="G1469" s="30" t="n">
        <v>2994</v>
      </c>
      <c r="H1469" s="31" t="s">
        <v>20</v>
      </c>
      <c r="I1469" s="28" t="n">
        <v>140.33</v>
      </c>
      <c r="J1469" s="50" t="n">
        <v>0</v>
      </c>
      <c r="K1469" s="29" t="n">
        <v>146.59</v>
      </c>
      <c r="L1469" s="35" t="n">
        <v>0</v>
      </c>
      <c r="M1469" s="3"/>
      <c r="N1469" s="4"/>
      <c r="O1469" s="4"/>
      <c r="P1469" s="4"/>
      <c r="Q1469" s="4"/>
      <c r="R1469" s="4"/>
      <c r="S1469" s="4"/>
      <c r="T1469" s="4"/>
      <c r="U1469" s="4"/>
      <c r="V1469" s="4"/>
      <c r="W1469" s="4"/>
      <c r="X1469" s="4"/>
      <c r="Y1469" s="4"/>
      <c r="Z1469" s="4"/>
      <c r="AA1469" s="4"/>
      <c r="AB1469" s="4"/>
      <c r="AC1469" s="4"/>
      <c r="AD1469" s="4"/>
      <c r="AE1469" s="4"/>
      <c r="AF1469" s="4"/>
    </row>
    <row r="1470" customFormat="false" ht="30" hidden="false" customHeight="true" outlineLevel="0" collapsed="false">
      <c r="A1470" s="56"/>
      <c r="B1470" s="20" t="n">
        <v>1320</v>
      </c>
      <c r="C1470" s="21" t="s">
        <v>1398</v>
      </c>
      <c r="D1470" s="25" t="s">
        <v>78</v>
      </c>
      <c r="E1470" s="33" t="s">
        <v>78</v>
      </c>
      <c r="F1470" s="24" t="n">
        <v>1280</v>
      </c>
      <c r="G1470" s="24" t="n">
        <v>2995</v>
      </c>
      <c r="H1470" s="25" t="s">
        <v>20</v>
      </c>
      <c r="I1470" s="22" t="n">
        <v>1016.14</v>
      </c>
      <c r="J1470" s="22" t="n">
        <v>19.17</v>
      </c>
      <c r="K1470" s="23" t="n">
        <v>1061.46</v>
      </c>
      <c r="L1470" s="23" t="n">
        <v>19.99</v>
      </c>
      <c r="M1470" s="3"/>
      <c r="N1470" s="4"/>
      <c r="O1470" s="4"/>
      <c r="P1470" s="4"/>
      <c r="Q1470" s="4"/>
      <c r="R1470" s="4"/>
      <c r="S1470" s="4"/>
      <c r="T1470" s="4"/>
      <c r="U1470" s="4"/>
      <c r="V1470" s="4"/>
      <c r="W1470" s="4"/>
      <c r="X1470" s="4"/>
      <c r="Y1470" s="4"/>
      <c r="Z1470" s="4"/>
      <c r="AA1470" s="4"/>
      <c r="AB1470" s="4"/>
      <c r="AC1470" s="4"/>
      <c r="AD1470" s="4"/>
      <c r="AE1470" s="4"/>
      <c r="AF1470" s="4"/>
    </row>
    <row r="1471" customFormat="false" ht="30" hidden="false" customHeight="true" outlineLevel="0" collapsed="false">
      <c r="A1471" s="1"/>
      <c r="B1471" s="26" t="n">
        <v>1321</v>
      </c>
      <c r="C1471" s="27" t="s">
        <v>1399</v>
      </c>
      <c r="D1471" s="31" t="s">
        <v>78</v>
      </c>
      <c r="E1471" s="35" t="s">
        <v>78</v>
      </c>
      <c r="F1471" s="30" t="n">
        <v>1281</v>
      </c>
      <c r="G1471" s="30" t="n">
        <v>2996</v>
      </c>
      <c r="H1471" s="31" t="s">
        <v>20</v>
      </c>
      <c r="I1471" s="28" t="n">
        <v>509.84</v>
      </c>
      <c r="J1471" s="28" t="n">
        <v>19.17</v>
      </c>
      <c r="K1471" s="29" t="n">
        <v>532.58</v>
      </c>
      <c r="L1471" s="29" t="n">
        <v>19.99</v>
      </c>
      <c r="M1471" s="3"/>
      <c r="N1471" s="4"/>
      <c r="O1471" s="4"/>
      <c r="P1471" s="4"/>
      <c r="Q1471" s="4"/>
      <c r="R1471" s="4"/>
      <c r="S1471" s="4"/>
      <c r="T1471" s="4"/>
      <c r="U1471" s="4"/>
      <c r="V1471" s="4"/>
      <c r="W1471" s="4"/>
      <c r="X1471" s="4"/>
      <c r="Y1471" s="4"/>
      <c r="Z1471" s="4"/>
      <c r="AA1471" s="4"/>
      <c r="AB1471" s="4"/>
      <c r="AC1471" s="4"/>
      <c r="AD1471" s="4"/>
      <c r="AE1471" s="4"/>
      <c r="AF1471" s="4"/>
    </row>
    <row r="1472" customFormat="false" ht="60" hidden="false" customHeight="true" outlineLevel="0" collapsed="false">
      <c r="A1472" s="1"/>
      <c r="B1472" s="20" t="n">
        <v>1322</v>
      </c>
      <c r="C1472" s="21" t="s">
        <v>1400</v>
      </c>
      <c r="D1472" s="25" t="s">
        <v>78</v>
      </c>
      <c r="E1472" s="33" t="s">
        <v>78</v>
      </c>
      <c r="F1472" s="24" t="n">
        <v>1282</v>
      </c>
      <c r="G1472" s="24" t="n">
        <v>2997</v>
      </c>
      <c r="H1472" s="25" t="s">
        <v>20</v>
      </c>
      <c r="I1472" s="22" t="n">
        <v>90.58</v>
      </c>
      <c r="J1472" s="22" t="n">
        <v>19.17</v>
      </c>
      <c r="K1472" s="23" t="n">
        <v>94.62</v>
      </c>
      <c r="L1472" s="23" t="n">
        <v>19.99</v>
      </c>
      <c r="M1472" s="3"/>
      <c r="N1472" s="4"/>
      <c r="O1472" s="4"/>
      <c r="P1472" s="4"/>
      <c r="Q1472" s="4"/>
      <c r="R1472" s="4"/>
      <c r="S1472" s="4"/>
      <c r="T1472" s="4"/>
      <c r="U1472" s="4"/>
      <c r="V1472" s="4"/>
      <c r="W1472" s="4"/>
      <c r="X1472" s="4"/>
      <c r="Y1472" s="4"/>
      <c r="Z1472" s="4"/>
      <c r="AA1472" s="4"/>
      <c r="AB1472" s="4"/>
      <c r="AC1472" s="4"/>
      <c r="AD1472" s="4"/>
      <c r="AE1472" s="4"/>
      <c r="AF1472" s="4"/>
    </row>
    <row r="1473" customFormat="false" ht="30" hidden="false" customHeight="true" outlineLevel="0" collapsed="false">
      <c r="A1473" s="1"/>
      <c r="B1473" s="26" t="n">
        <v>1323</v>
      </c>
      <c r="C1473" s="27" t="s">
        <v>1401</v>
      </c>
      <c r="D1473" s="31" t="s">
        <v>78</v>
      </c>
      <c r="E1473" s="35" t="s">
        <v>78</v>
      </c>
      <c r="F1473" s="30" t="n">
        <v>1283</v>
      </c>
      <c r="G1473" s="30" t="n">
        <v>2998</v>
      </c>
      <c r="H1473" s="31" t="s">
        <v>20</v>
      </c>
      <c r="I1473" s="28" t="n">
        <v>74.61</v>
      </c>
      <c r="J1473" s="50" t="n">
        <v>0</v>
      </c>
      <c r="K1473" s="29" t="n">
        <v>77.94</v>
      </c>
      <c r="L1473" s="35" t="n">
        <v>0</v>
      </c>
      <c r="M1473" s="3"/>
      <c r="N1473" s="4"/>
      <c r="O1473" s="4"/>
      <c r="P1473" s="4"/>
      <c r="Q1473" s="4"/>
      <c r="R1473" s="4"/>
      <c r="S1473" s="4"/>
      <c r="T1473" s="4"/>
      <c r="U1473" s="4"/>
      <c r="V1473" s="4"/>
      <c r="W1473" s="4"/>
      <c r="X1473" s="4"/>
      <c r="Y1473" s="4"/>
      <c r="Z1473" s="4"/>
      <c r="AA1473" s="4"/>
      <c r="AB1473" s="4"/>
      <c r="AC1473" s="4"/>
      <c r="AD1473" s="4"/>
      <c r="AE1473" s="4"/>
      <c r="AF1473" s="4"/>
    </row>
    <row r="1474" customFormat="false" ht="30" hidden="false" customHeight="true" outlineLevel="0" collapsed="false">
      <c r="A1474" s="1"/>
      <c r="B1474" s="20" t="n">
        <v>1324</v>
      </c>
      <c r="C1474" s="21" t="s">
        <v>1402</v>
      </c>
      <c r="D1474" s="25" t="s">
        <v>78</v>
      </c>
      <c r="E1474" s="33" t="s">
        <v>78</v>
      </c>
      <c r="F1474" s="24" t="n">
        <v>1284</v>
      </c>
      <c r="G1474" s="24" t="n">
        <v>2999</v>
      </c>
      <c r="H1474" s="25" t="s">
        <v>20</v>
      </c>
      <c r="I1474" s="22" t="n">
        <v>181.21</v>
      </c>
      <c r="J1474" s="53" t="n">
        <v>0</v>
      </c>
      <c r="K1474" s="23" t="n">
        <v>189.29</v>
      </c>
      <c r="L1474" s="33" t="n">
        <v>0</v>
      </c>
      <c r="M1474" s="3"/>
      <c r="N1474" s="4"/>
      <c r="O1474" s="4"/>
      <c r="P1474" s="4"/>
      <c r="Q1474" s="4"/>
      <c r="R1474" s="4"/>
      <c r="S1474" s="4"/>
      <c r="T1474" s="4"/>
      <c r="U1474" s="4"/>
      <c r="V1474" s="4"/>
      <c r="W1474" s="4"/>
      <c r="X1474" s="4"/>
      <c r="Y1474" s="4"/>
      <c r="Z1474" s="4"/>
      <c r="AA1474" s="4"/>
      <c r="AB1474" s="4"/>
      <c r="AC1474" s="4"/>
      <c r="AD1474" s="4"/>
      <c r="AE1474" s="4"/>
      <c r="AF1474" s="4"/>
    </row>
    <row r="1475" customFormat="false" ht="30" hidden="false" customHeight="true" outlineLevel="0" collapsed="false">
      <c r="A1475" s="1"/>
      <c r="B1475" s="26" t="n">
        <v>1325</v>
      </c>
      <c r="C1475" s="27" t="s">
        <v>1403</v>
      </c>
      <c r="D1475" s="31" t="s">
        <v>78</v>
      </c>
      <c r="E1475" s="35" t="s">
        <v>78</v>
      </c>
      <c r="F1475" s="30" t="n">
        <v>1285</v>
      </c>
      <c r="G1475" s="30" t="n">
        <v>3000</v>
      </c>
      <c r="H1475" s="31" t="s">
        <v>20</v>
      </c>
      <c r="I1475" s="28" t="n">
        <v>74.61</v>
      </c>
      <c r="J1475" s="50" t="n">
        <v>0</v>
      </c>
      <c r="K1475" s="29" t="n">
        <v>77.94</v>
      </c>
      <c r="L1475" s="35" t="n">
        <v>0</v>
      </c>
      <c r="M1475" s="3"/>
      <c r="N1475" s="4"/>
      <c r="O1475" s="4"/>
      <c r="P1475" s="4"/>
      <c r="Q1475" s="4"/>
      <c r="R1475" s="4"/>
      <c r="S1475" s="4"/>
      <c r="T1475" s="4"/>
      <c r="U1475" s="4"/>
      <c r="V1475" s="4"/>
      <c r="W1475" s="4"/>
      <c r="X1475" s="4"/>
      <c r="Y1475" s="4"/>
      <c r="Z1475" s="4"/>
      <c r="AA1475" s="4"/>
      <c r="AB1475" s="4"/>
      <c r="AC1475" s="4"/>
      <c r="AD1475" s="4"/>
      <c r="AE1475" s="4"/>
      <c r="AF1475" s="4"/>
    </row>
    <row r="1476" customFormat="false" ht="30" hidden="false" customHeight="true" outlineLevel="0" collapsed="false">
      <c r="A1476" s="1"/>
      <c r="B1476" s="20" t="n">
        <v>1326</v>
      </c>
      <c r="C1476" s="21" t="s">
        <v>1404</v>
      </c>
      <c r="D1476" s="25" t="s">
        <v>78</v>
      </c>
      <c r="E1476" s="33" t="s">
        <v>78</v>
      </c>
      <c r="F1476" s="24" t="n">
        <v>1286</v>
      </c>
      <c r="G1476" s="24" t="n">
        <v>3001</v>
      </c>
      <c r="H1476" s="25" t="s">
        <v>20</v>
      </c>
      <c r="I1476" s="22" t="n">
        <v>55.07</v>
      </c>
      <c r="J1476" s="22" t="n">
        <v>19.17</v>
      </c>
      <c r="K1476" s="23" t="n">
        <v>57.53</v>
      </c>
      <c r="L1476" s="23" t="n">
        <v>19.99</v>
      </c>
      <c r="M1476" s="3"/>
      <c r="N1476" s="4"/>
      <c r="O1476" s="4"/>
      <c r="P1476" s="4"/>
      <c r="Q1476" s="4"/>
      <c r="R1476" s="4"/>
      <c r="S1476" s="4"/>
      <c r="T1476" s="4"/>
      <c r="U1476" s="4"/>
      <c r="V1476" s="4"/>
      <c r="W1476" s="4"/>
      <c r="X1476" s="4"/>
      <c r="Y1476" s="4"/>
      <c r="Z1476" s="4"/>
      <c r="AA1476" s="4"/>
      <c r="AB1476" s="4"/>
      <c r="AC1476" s="4"/>
      <c r="AD1476" s="4"/>
      <c r="AE1476" s="4"/>
      <c r="AF1476" s="4"/>
    </row>
    <row r="1477" customFormat="false" ht="30" hidden="false" customHeight="true" outlineLevel="0" collapsed="false">
      <c r="A1477" s="1"/>
      <c r="B1477" s="26" t="n">
        <v>1327</v>
      </c>
      <c r="C1477" s="27" t="s">
        <v>1405</v>
      </c>
      <c r="D1477" s="31" t="s">
        <v>78</v>
      </c>
      <c r="E1477" s="35" t="s">
        <v>78</v>
      </c>
      <c r="F1477" s="30" t="n">
        <v>1287</v>
      </c>
      <c r="G1477" s="30" t="n">
        <v>3002</v>
      </c>
      <c r="H1477" s="31" t="s">
        <v>20</v>
      </c>
      <c r="I1477" s="28" t="n">
        <v>0.59</v>
      </c>
      <c r="J1477" s="28" t="n">
        <v>0.17</v>
      </c>
      <c r="K1477" s="29" t="n">
        <v>0.62</v>
      </c>
      <c r="L1477" s="29" t="n">
        <v>0.18</v>
      </c>
      <c r="M1477" s="3"/>
      <c r="N1477" s="4"/>
      <c r="O1477" s="4"/>
      <c r="P1477" s="4"/>
      <c r="Q1477" s="4"/>
      <c r="R1477" s="4"/>
      <c r="S1477" s="4"/>
      <c r="T1477" s="4"/>
      <c r="U1477" s="4"/>
      <c r="V1477" s="4"/>
      <c r="W1477" s="4"/>
      <c r="X1477" s="4"/>
      <c r="Y1477" s="4"/>
      <c r="Z1477" s="4"/>
      <c r="AA1477" s="4"/>
      <c r="AB1477" s="4"/>
      <c r="AC1477" s="4"/>
      <c r="AD1477" s="4"/>
      <c r="AE1477" s="4"/>
      <c r="AF1477" s="4"/>
    </row>
    <row r="1478" customFormat="false" ht="30" hidden="false" customHeight="true" outlineLevel="0" collapsed="false">
      <c r="A1478" s="1"/>
      <c r="B1478" s="20" t="n">
        <v>1328</v>
      </c>
      <c r="C1478" s="21" t="s">
        <v>1406</v>
      </c>
      <c r="D1478" s="25" t="s">
        <v>78</v>
      </c>
      <c r="E1478" s="33" t="s">
        <v>78</v>
      </c>
      <c r="F1478" s="24" t="n">
        <v>1288</v>
      </c>
      <c r="G1478" s="24" t="n">
        <v>3003</v>
      </c>
      <c r="H1478" s="25" t="s">
        <v>20</v>
      </c>
      <c r="I1478" s="22" t="n">
        <v>3.56</v>
      </c>
      <c r="J1478" s="53" t="n">
        <v>0</v>
      </c>
      <c r="K1478" s="23" t="n">
        <v>3.72</v>
      </c>
      <c r="L1478" s="33" t="n">
        <v>0</v>
      </c>
      <c r="M1478" s="3"/>
      <c r="N1478" s="4"/>
      <c r="O1478" s="4"/>
      <c r="P1478" s="4"/>
      <c r="Q1478" s="4"/>
      <c r="R1478" s="4"/>
      <c r="S1478" s="4"/>
      <c r="T1478" s="4"/>
      <c r="U1478" s="4"/>
      <c r="V1478" s="4"/>
      <c r="W1478" s="4"/>
      <c r="X1478" s="4"/>
      <c r="Y1478" s="4"/>
      <c r="Z1478" s="4"/>
      <c r="AA1478" s="4"/>
      <c r="AB1478" s="4"/>
      <c r="AC1478" s="4"/>
      <c r="AD1478" s="4"/>
      <c r="AE1478" s="4"/>
      <c r="AF1478" s="4"/>
    </row>
    <row r="1479" customFormat="false" ht="30" hidden="false" customHeight="true" outlineLevel="0" collapsed="false">
      <c r="A1479" s="1"/>
      <c r="B1479" s="26" t="n">
        <v>1329</v>
      </c>
      <c r="C1479" s="27" t="s">
        <v>1407</v>
      </c>
      <c r="D1479" s="31" t="s">
        <v>78</v>
      </c>
      <c r="E1479" s="35" t="s">
        <v>78</v>
      </c>
      <c r="F1479" s="30" t="n">
        <v>1429</v>
      </c>
      <c r="G1479" s="30" t="n">
        <v>3004</v>
      </c>
      <c r="H1479" s="31" t="s">
        <v>20</v>
      </c>
      <c r="I1479" s="50" t="n">
        <v>0</v>
      </c>
      <c r="J1479" s="50" t="n">
        <v>0</v>
      </c>
      <c r="K1479" s="35" t="n">
        <v>0</v>
      </c>
      <c r="L1479" s="35" t="n">
        <v>0</v>
      </c>
      <c r="M1479" s="3"/>
      <c r="N1479" s="4"/>
      <c r="O1479" s="4"/>
      <c r="P1479" s="4"/>
      <c r="Q1479" s="4"/>
      <c r="R1479" s="4"/>
      <c r="S1479" s="4"/>
      <c r="T1479" s="4"/>
      <c r="U1479" s="4"/>
      <c r="V1479" s="4"/>
      <c r="W1479" s="4"/>
      <c r="X1479" s="4"/>
      <c r="Y1479" s="4"/>
      <c r="Z1479" s="4"/>
      <c r="AA1479" s="4"/>
      <c r="AB1479" s="4"/>
      <c r="AC1479" s="4"/>
      <c r="AD1479" s="4"/>
      <c r="AE1479" s="4"/>
      <c r="AF1479" s="4"/>
    </row>
    <row r="1480" customFormat="false" ht="30" hidden="false" customHeight="true" outlineLevel="0" collapsed="false">
      <c r="A1480" s="1"/>
      <c r="B1480" s="20" t="n">
        <v>1330</v>
      </c>
      <c r="C1480" s="21" t="s">
        <v>1408</v>
      </c>
      <c r="D1480" s="25" t="s">
        <v>78</v>
      </c>
      <c r="E1480" s="33" t="s">
        <v>78</v>
      </c>
      <c r="F1480" s="24" t="n">
        <v>1430</v>
      </c>
      <c r="G1480" s="24" t="n">
        <v>3005</v>
      </c>
      <c r="H1480" s="25" t="s">
        <v>20</v>
      </c>
      <c r="I1480" s="53" t="n">
        <v>0</v>
      </c>
      <c r="J1480" s="53" t="n">
        <v>0</v>
      </c>
      <c r="K1480" s="33" t="n">
        <v>0</v>
      </c>
      <c r="L1480" s="33" t="n">
        <v>0</v>
      </c>
      <c r="M1480" s="3"/>
      <c r="N1480" s="4"/>
      <c r="O1480" s="4"/>
      <c r="P1480" s="4"/>
      <c r="Q1480" s="4"/>
      <c r="R1480" s="4"/>
      <c r="S1480" s="4"/>
      <c r="T1480" s="4"/>
      <c r="U1480" s="4"/>
      <c r="V1480" s="4"/>
      <c r="W1480" s="4"/>
      <c r="X1480" s="4"/>
      <c r="Y1480" s="4"/>
      <c r="Z1480" s="4"/>
      <c r="AA1480" s="4"/>
      <c r="AB1480" s="4"/>
      <c r="AC1480" s="4"/>
      <c r="AD1480" s="4"/>
      <c r="AE1480" s="4"/>
      <c r="AF1480" s="4"/>
    </row>
    <row r="1481" customFormat="false" ht="30" hidden="false" customHeight="true" outlineLevel="0" collapsed="false">
      <c r="A1481" s="1"/>
      <c r="B1481" s="26" t="n">
        <v>1331</v>
      </c>
      <c r="C1481" s="27" t="s">
        <v>1409</v>
      </c>
      <c r="D1481" s="31" t="s">
        <v>78</v>
      </c>
      <c r="E1481" s="35" t="s">
        <v>78</v>
      </c>
      <c r="F1481" s="30" t="n">
        <v>1289</v>
      </c>
      <c r="G1481" s="30" t="n">
        <v>3006</v>
      </c>
      <c r="H1481" s="31" t="s">
        <v>20</v>
      </c>
      <c r="I1481" s="50" t="n">
        <v>0</v>
      </c>
      <c r="J1481" s="50" t="n">
        <v>0</v>
      </c>
      <c r="K1481" s="35" t="n">
        <v>0</v>
      </c>
      <c r="L1481" s="35" t="n">
        <v>0</v>
      </c>
      <c r="M1481" s="3"/>
      <c r="N1481" s="4"/>
      <c r="O1481" s="4"/>
      <c r="P1481" s="4"/>
      <c r="Q1481" s="4"/>
      <c r="R1481" s="4"/>
      <c r="S1481" s="4"/>
      <c r="T1481" s="4"/>
      <c r="U1481" s="4"/>
      <c r="V1481" s="4"/>
      <c r="W1481" s="4"/>
      <c r="X1481" s="4"/>
      <c r="Y1481" s="4"/>
      <c r="Z1481" s="4"/>
      <c r="AA1481" s="4"/>
      <c r="AB1481" s="4"/>
      <c r="AC1481" s="4"/>
      <c r="AD1481" s="4"/>
      <c r="AE1481" s="4"/>
      <c r="AF1481" s="4"/>
    </row>
    <row r="1482" customFormat="false" ht="30" hidden="false" customHeight="true" outlineLevel="0" collapsed="false">
      <c r="A1482" s="1"/>
      <c r="B1482" s="20" t="n">
        <v>1332</v>
      </c>
      <c r="C1482" s="21" t="s">
        <v>1410</v>
      </c>
      <c r="D1482" s="25" t="s">
        <v>78</v>
      </c>
      <c r="E1482" s="33" t="s">
        <v>78</v>
      </c>
      <c r="F1482" s="24" t="n">
        <v>1684</v>
      </c>
      <c r="G1482" s="24" t="n">
        <v>3007</v>
      </c>
      <c r="H1482" s="25" t="s">
        <v>20</v>
      </c>
      <c r="I1482" s="22" t="n">
        <v>71.04</v>
      </c>
      <c r="J1482" s="53" t="n">
        <v>0</v>
      </c>
      <c r="K1482" s="23" t="n">
        <v>74.21</v>
      </c>
      <c r="L1482" s="33" t="n">
        <v>0</v>
      </c>
      <c r="M1482" s="3"/>
      <c r="N1482" s="4"/>
      <c r="O1482" s="4"/>
      <c r="P1482" s="4"/>
      <c r="Q1482" s="4"/>
      <c r="R1482" s="4"/>
      <c r="S1482" s="4"/>
      <c r="T1482" s="4"/>
      <c r="U1482" s="4"/>
      <c r="V1482" s="4"/>
      <c r="W1482" s="4"/>
      <c r="X1482" s="4"/>
      <c r="Y1482" s="4"/>
      <c r="Z1482" s="4"/>
      <c r="AA1482" s="4"/>
      <c r="AB1482" s="4"/>
      <c r="AC1482" s="4"/>
      <c r="AD1482" s="4"/>
      <c r="AE1482" s="4"/>
      <c r="AF1482" s="4"/>
    </row>
    <row r="1483" customFormat="false" ht="15" hidden="false" customHeight="true" outlineLevel="0" collapsed="false">
      <c r="A1483" s="1"/>
      <c r="B1483" s="43"/>
      <c r="C1483" s="43"/>
      <c r="D1483" s="43"/>
      <c r="E1483" s="43"/>
      <c r="F1483" s="43"/>
      <c r="G1483" s="43"/>
      <c r="H1483" s="43"/>
      <c r="I1483" s="43"/>
      <c r="J1483" s="43"/>
      <c r="K1483" s="43"/>
      <c r="L1483" s="43"/>
      <c r="M1483" s="3"/>
      <c r="N1483" s="4"/>
      <c r="O1483" s="4"/>
      <c r="P1483" s="4"/>
      <c r="Q1483" s="4"/>
      <c r="R1483" s="4"/>
      <c r="S1483" s="4"/>
      <c r="T1483" s="4"/>
      <c r="U1483" s="4"/>
      <c r="V1483" s="4"/>
      <c r="W1483" s="4"/>
      <c r="X1483" s="4"/>
      <c r="Y1483" s="4"/>
      <c r="Z1483" s="4"/>
      <c r="AA1483" s="4"/>
      <c r="AB1483" s="4"/>
      <c r="AC1483" s="4"/>
      <c r="AD1483" s="4"/>
      <c r="AE1483" s="4"/>
      <c r="AF1483" s="4"/>
    </row>
    <row r="1484" customFormat="false" ht="15" hidden="false" customHeight="true" outlineLevel="0" collapsed="false">
      <c r="A1484" s="1"/>
      <c r="B1484" s="40"/>
      <c r="C1484" s="21"/>
      <c r="D1484" s="44"/>
      <c r="E1484" s="44"/>
      <c r="F1484" s="25"/>
      <c r="G1484" s="25"/>
      <c r="H1484" s="25"/>
      <c r="I1484" s="45"/>
      <c r="J1484" s="45"/>
      <c r="K1484" s="46"/>
      <c r="L1484" s="46"/>
      <c r="M1484" s="3"/>
      <c r="N1484" s="4"/>
      <c r="O1484" s="4"/>
      <c r="P1484" s="4"/>
      <c r="Q1484" s="4"/>
      <c r="R1484" s="4"/>
      <c r="S1484" s="4"/>
      <c r="T1484" s="4"/>
      <c r="U1484" s="4"/>
      <c r="V1484" s="4"/>
      <c r="W1484" s="4"/>
      <c r="X1484" s="4"/>
      <c r="Y1484" s="4"/>
      <c r="Z1484" s="4"/>
      <c r="AA1484" s="4"/>
      <c r="AB1484" s="4"/>
      <c r="AC1484" s="4"/>
      <c r="AD1484" s="4"/>
      <c r="AE1484" s="4"/>
      <c r="AF1484" s="4"/>
    </row>
    <row r="1485" customFormat="false" ht="15" hidden="false" customHeight="true" outlineLevel="0" collapsed="false">
      <c r="A1485" s="1"/>
      <c r="B1485" s="43"/>
      <c r="C1485" s="27"/>
      <c r="D1485" s="47"/>
      <c r="E1485" s="47"/>
      <c r="F1485" s="31"/>
      <c r="G1485" s="31"/>
      <c r="H1485" s="31"/>
      <c r="I1485" s="48"/>
      <c r="J1485" s="48"/>
      <c r="K1485" s="49"/>
      <c r="L1485" s="49"/>
      <c r="M1485" s="3"/>
      <c r="N1485" s="4"/>
      <c r="O1485" s="4"/>
      <c r="P1485" s="4"/>
      <c r="Q1485" s="4"/>
      <c r="R1485" s="4"/>
      <c r="S1485" s="4"/>
      <c r="T1485" s="4"/>
      <c r="U1485" s="4"/>
      <c r="V1485" s="4"/>
      <c r="W1485" s="4"/>
      <c r="X1485" s="4"/>
      <c r="Y1485" s="4"/>
      <c r="Z1485" s="4"/>
      <c r="AA1485" s="4"/>
      <c r="AB1485" s="4"/>
      <c r="AC1485" s="4"/>
      <c r="AD1485" s="4"/>
      <c r="AE1485" s="4"/>
      <c r="AF1485" s="4"/>
    </row>
    <row r="1486" customFormat="false" ht="15" hidden="false" customHeight="true" outlineLevel="0" collapsed="false">
      <c r="A1486" s="1"/>
      <c r="B1486" s="40"/>
      <c r="C1486" s="21"/>
      <c r="D1486" s="44"/>
      <c r="E1486" s="44"/>
      <c r="F1486" s="25"/>
      <c r="G1486" s="25"/>
      <c r="H1486" s="25"/>
      <c r="I1486" s="45"/>
      <c r="J1486" s="45"/>
      <c r="K1486" s="46"/>
      <c r="L1486" s="46"/>
      <c r="M1486" s="3"/>
      <c r="N1486" s="4"/>
      <c r="O1486" s="4"/>
      <c r="P1486" s="4"/>
      <c r="Q1486" s="4"/>
      <c r="R1486" s="4"/>
      <c r="S1486" s="4"/>
      <c r="T1486" s="4"/>
      <c r="U1486" s="4"/>
      <c r="V1486" s="4"/>
      <c r="W1486" s="4"/>
      <c r="X1486" s="4"/>
      <c r="Y1486" s="4"/>
      <c r="Z1486" s="4"/>
      <c r="AA1486" s="4"/>
      <c r="AB1486" s="4"/>
      <c r="AC1486" s="4"/>
      <c r="AD1486" s="4"/>
      <c r="AE1486" s="4"/>
      <c r="AF1486" s="4"/>
    </row>
    <row r="1487" customFormat="false" ht="15" hidden="false" customHeight="true" outlineLevel="0" collapsed="false">
      <c r="A1487" s="1"/>
      <c r="B1487" s="43"/>
      <c r="C1487" s="27"/>
      <c r="D1487" s="47"/>
      <c r="E1487" s="47"/>
      <c r="F1487" s="31"/>
      <c r="G1487" s="31"/>
      <c r="H1487" s="31"/>
      <c r="I1487" s="48"/>
      <c r="J1487" s="48"/>
      <c r="K1487" s="49"/>
      <c r="L1487" s="49"/>
      <c r="M1487" s="3"/>
      <c r="N1487" s="4"/>
      <c r="O1487" s="4"/>
      <c r="P1487" s="4"/>
      <c r="Q1487" s="4"/>
      <c r="R1487" s="4"/>
      <c r="S1487" s="4"/>
      <c r="T1487" s="4"/>
      <c r="U1487" s="4"/>
      <c r="V1487" s="4"/>
      <c r="W1487" s="4"/>
      <c r="X1487" s="4"/>
      <c r="Y1487" s="4"/>
      <c r="Z1487" s="4"/>
      <c r="AA1487" s="4"/>
      <c r="AB1487" s="4"/>
      <c r="AC1487" s="4"/>
      <c r="AD1487" s="4"/>
      <c r="AE1487" s="4"/>
      <c r="AF1487" s="4"/>
    </row>
    <row r="1488" customFormat="false" ht="15" hidden="false" customHeight="true" outlineLevel="0" collapsed="false">
      <c r="A1488" s="56"/>
      <c r="B1488" s="40" t="s">
        <v>1411</v>
      </c>
      <c r="C1488" s="40"/>
      <c r="D1488" s="40"/>
      <c r="E1488" s="40"/>
      <c r="F1488" s="40"/>
      <c r="G1488" s="40"/>
      <c r="H1488" s="40"/>
      <c r="I1488" s="40"/>
      <c r="J1488" s="40"/>
      <c r="K1488" s="40"/>
      <c r="L1488" s="40"/>
      <c r="M1488" s="3"/>
      <c r="N1488" s="4"/>
      <c r="O1488" s="4"/>
      <c r="P1488" s="4"/>
      <c r="Q1488" s="4"/>
      <c r="R1488" s="4"/>
      <c r="S1488" s="4"/>
      <c r="T1488" s="4"/>
      <c r="U1488" s="4"/>
      <c r="V1488" s="4"/>
      <c r="W1488" s="4"/>
      <c r="X1488" s="4"/>
      <c r="Y1488" s="4"/>
      <c r="Z1488" s="4"/>
      <c r="AA1488" s="4"/>
      <c r="AB1488" s="4"/>
      <c r="AC1488" s="4"/>
      <c r="AD1488" s="4"/>
      <c r="AE1488" s="4"/>
      <c r="AF1488" s="4"/>
    </row>
    <row r="1489" customFormat="false" ht="30" hidden="false" customHeight="true" outlineLevel="0" collapsed="false">
      <c r="A1489" s="56"/>
      <c r="B1489" s="43" t="s">
        <v>8</v>
      </c>
      <c r="C1489" s="27" t="s">
        <v>339</v>
      </c>
      <c r="D1489" s="50" t="s">
        <v>340</v>
      </c>
      <c r="E1489" s="35" t="s">
        <v>341</v>
      </c>
      <c r="F1489" s="51" t="s">
        <v>342</v>
      </c>
      <c r="G1489" s="31" t="s">
        <v>343</v>
      </c>
      <c r="H1489" s="31" t="s">
        <v>344</v>
      </c>
      <c r="I1489" s="50" t="s">
        <v>345</v>
      </c>
      <c r="J1489" s="50" t="s">
        <v>346</v>
      </c>
      <c r="K1489" s="35" t="s">
        <v>345</v>
      </c>
      <c r="L1489" s="35" t="s">
        <v>346</v>
      </c>
      <c r="M1489" s="3"/>
      <c r="N1489" s="38"/>
      <c r="O1489" s="38"/>
      <c r="P1489" s="38"/>
      <c r="Q1489" s="38"/>
      <c r="R1489" s="38"/>
      <c r="S1489" s="38"/>
      <c r="T1489" s="38"/>
      <c r="U1489" s="38"/>
      <c r="V1489" s="38"/>
      <c r="W1489" s="38"/>
      <c r="X1489" s="38"/>
      <c r="Y1489" s="38"/>
      <c r="Z1489" s="38"/>
      <c r="AA1489" s="38"/>
      <c r="AB1489" s="38"/>
      <c r="AC1489" s="38"/>
      <c r="AD1489" s="38"/>
      <c r="AE1489" s="38"/>
      <c r="AF1489" s="38"/>
    </row>
    <row r="1490" customFormat="false" ht="15" hidden="false" customHeight="true" outlineLevel="0" collapsed="false">
      <c r="A1490" s="56"/>
      <c r="B1490" s="43"/>
      <c r="C1490" s="43"/>
      <c r="D1490" s="43"/>
      <c r="E1490" s="43"/>
      <c r="F1490" s="43"/>
      <c r="G1490" s="43"/>
      <c r="H1490" s="43"/>
      <c r="I1490" s="53" t="s">
        <v>347</v>
      </c>
      <c r="J1490" s="53" t="s">
        <v>347</v>
      </c>
      <c r="K1490" s="33" t="s">
        <v>348</v>
      </c>
      <c r="L1490" s="33" t="s">
        <v>348</v>
      </c>
      <c r="M1490" s="3"/>
      <c r="N1490" s="38"/>
      <c r="O1490" s="38"/>
      <c r="P1490" s="38"/>
      <c r="Q1490" s="38"/>
      <c r="R1490" s="38"/>
      <c r="S1490" s="38"/>
      <c r="T1490" s="38"/>
      <c r="U1490" s="38"/>
      <c r="V1490" s="38"/>
      <c r="W1490" s="38"/>
      <c r="X1490" s="38"/>
      <c r="Y1490" s="38"/>
      <c r="Z1490" s="38"/>
      <c r="AA1490" s="38"/>
      <c r="AB1490" s="38"/>
      <c r="AC1490" s="38"/>
      <c r="AD1490" s="38"/>
      <c r="AE1490" s="38"/>
      <c r="AF1490" s="38"/>
    </row>
    <row r="1491" customFormat="false" ht="30" hidden="false" customHeight="true" outlineLevel="0" collapsed="false">
      <c r="A1491" s="56"/>
      <c r="B1491" s="26" t="n">
        <v>1333</v>
      </c>
      <c r="C1491" s="27" t="s">
        <v>1412</v>
      </c>
      <c r="D1491" s="31" t="s">
        <v>78</v>
      </c>
      <c r="E1491" s="35" t="s">
        <v>78</v>
      </c>
      <c r="F1491" s="30" t="n">
        <v>2124</v>
      </c>
      <c r="G1491" s="30" t="n">
        <v>3008</v>
      </c>
      <c r="H1491" s="31" t="s">
        <v>20</v>
      </c>
      <c r="I1491" s="28" t="n">
        <v>105.59</v>
      </c>
      <c r="J1491" s="50" t="n">
        <v>0</v>
      </c>
      <c r="K1491" s="29" t="n">
        <v>110.3</v>
      </c>
      <c r="L1491" s="35" t="n">
        <v>0</v>
      </c>
      <c r="M1491" s="3"/>
      <c r="N1491" s="38"/>
      <c r="O1491" s="38"/>
      <c r="P1491" s="38"/>
      <c r="Q1491" s="38"/>
      <c r="R1491" s="38"/>
      <c r="S1491" s="38"/>
      <c r="T1491" s="38"/>
      <c r="U1491" s="38"/>
      <c r="V1491" s="38"/>
      <c r="W1491" s="38"/>
      <c r="X1491" s="38"/>
      <c r="Y1491" s="38"/>
      <c r="Z1491" s="38"/>
      <c r="AA1491" s="38"/>
      <c r="AB1491" s="38"/>
      <c r="AC1491" s="38"/>
      <c r="AD1491" s="38"/>
      <c r="AE1491" s="38"/>
      <c r="AF1491" s="38"/>
    </row>
    <row r="1492" customFormat="false" ht="45" hidden="false" customHeight="true" outlineLevel="0" collapsed="false">
      <c r="A1492" s="56"/>
      <c r="B1492" s="20" t="n">
        <v>1334</v>
      </c>
      <c r="C1492" s="21" t="s">
        <v>1413</v>
      </c>
      <c r="D1492" s="22" t="n">
        <v>625.89</v>
      </c>
      <c r="E1492" s="23" t="n">
        <v>653.8</v>
      </c>
      <c r="F1492" s="24" t="n">
        <v>1290</v>
      </c>
      <c r="G1492" s="24" t="n">
        <v>3009</v>
      </c>
      <c r="H1492" s="25" t="s">
        <v>20</v>
      </c>
      <c r="I1492" s="22" t="n">
        <v>40.87</v>
      </c>
      <c r="J1492" s="22" t="n">
        <v>19.78</v>
      </c>
      <c r="K1492" s="23" t="n">
        <v>42.69</v>
      </c>
      <c r="L1492" s="23" t="n">
        <v>20.62</v>
      </c>
      <c r="M1492" s="3"/>
      <c r="N1492" s="38"/>
      <c r="O1492" s="38"/>
      <c r="P1492" s="38"/>
      <c r="Q1492" s="38"/>
      <c r="R1492" s="38"/>
      <c r="S1492" s="38"/>
      <c r="T1492" s="38"/>
      <c r="U1492" s="38"/>
      <c r="V1492" s="38"/>
      <c r="W1492" s="38"/>
      <c r="X1492" s="38"/>
      <c r="Y1492" s="38"/>
      <c r="Z1492" s="38"/>
      <c r="AA1492" s="38"/>
      <c r="AB1492" s="38"/>
      <c r="AC1492" s="38"/>
      <c r="AD1492" s="38"/>
      <c r="AE1492" s="38"/>
      <c r="AF1492" s="38"/>
    </row>
    <row r="1493" customFormat="false" ht="45" hidden="false" customHeight="true" outlineLevel="0" collapsed="false">
      <c r="A1493" s="56"/>
      <c r="B1493" s="26" t="n">
        <v>1335</v>
      </c>
      <c r="C1493" s="27" t="s">
        <v>1414</v>
      </c>
      <c r="D1493" s="28" t="n">
        <v>1251.79</v>
      </c>
      <c r="E1493" s="29" t="n">
        <v>1307.62</v>
      </c>
      <c r="F1493" s="30" t="n">
        <v>1291</v>
      </c>
      <c r="G1493" s="30" t="n">
        <v>3010</v>
      </c>
      <c r="H1493" s="31" t="s">
        <v>20</v>
      </c>
      <c r="I1493" s="28" t="n">
        <v>79.93</v>
      </c>
      <c r="J1493" s="28" t="n">
        <v>19.78</v>
      </c>
      <c r="K1493" s="29" t="n">
        <v>83.49</v>
      </c>
      <c r="L1493" s="29" t="n">
        <v>20.62</v>
      </c>
      <c r="M1493" s="3"/>
      <c r="N1493" s="38"/>
      <c r="O1493" s="38"/>
      <c r="P1493" s="38"/>
      <c r="Q1493" s="38"/>
      <c r="R1493" s="38"/>
      <c r="S1493" s="38"/>
      <c r="T1493" s="38"/>
      <c r="U1493" s="38"/>
      <c r="V1493" s="38"/>
      <c r="W1493" s="38"/>
      <c r="X1493" s="38"/>
      <c r="Y1493" s="38"/>
      <c r="Z1493" s="38"/>
      <c r="AA1493" s="38"/>
      <c r="AB1493" s="38"/>
      <c r="AC1493" s="38"/>
      <c r="AD1493" s="38"/>
      <c r="AE1493" s="38"/>
      <c r="AF1493" s="38"/>
    </row>
    <row r="1494" customFormat="false" ht="45" hidden="false" customHeight="true" outlineLevel="0" collapsed="false">
      <c r="A1494" s="56"/>
      <c r="B1494" s="20" t="n">
        <v>1336</v>
      </c>
      <c r="C1494" s="21" t="s">
        <v>1415</v>
      </c>
      <c r="D1494" s="22" t="n">
        <v>2503.58</v>
      </c>
      <c r="E1494" s="23" t="n">
        <v>2615.24</v>
      </c>
      <c r="F1494" s="24" t="n">
        <v>1292</v>
      </c>
      <c r="G1494" s="24" t="n">
        <v>3011</v>
      </c>
      <c r="H1494" s="25" t="s">
        <v>20</v>
      </c>
      <c r="I1494" s="22" t="n">
        <v>99.48</v>
      </c>
      <c r="J1494" s="22" t="n">
        <v>19.78</v>
      </c>
      <c r="K1494" s="23" t="n">
        <v>103.92</v>
      </c>
      <c r="L1494" s="23" t="n">
        <v>20.62</v>
      </c>
      <c r="M1494" s="3"/>
      <c r="N1494" s="38"/>
      <c r="O1494" s="38"/>
      <c r="P1494" s="38"/>
      <c r="Q1494" s="38"/>
      <c r="R1494" s="38"/>
      <c r="S1494" s="38"/>
      <c r="T1494" s="38"/>
      <c r="U1494" s="38"/>
      <c r="V1494" s="38"/>
      <c r="W1494" s="38"/>
      <c r="X1494" s="38"/>
      <c r="Y1494" s="38"/>
      <c r="Z1494" s="38"/>
      <c r="AA1494" s="38"/>
      <c r="AB1494" s="38"/>
      <c r="AC1494" s="38"/>
      <c r="AD1494" s="38"/>
      <c r="AE1494" s="38"/>
      <c r="AF1494" s="38"/>
    </row>
    <row r="1495" customFormat="false" ht="45" hidden="false" customHeight="true" outlineLevel="0" collapsed="false">
      <c r="A1495" s="1"/>
      <c r="B1495" s="26" t="n">
        <v>1337</v>
      </c>
      <c r="C1495" s="27" t="s">
        <v>1416</v>
      </c>
      <c r="D1495" s="28" t="n">
        <v>5007.15</v>
      </c>
      <c r="E1495" s="29" t="n">
        <v>5230.47</v>
      </c>
      <c r="F1495" s="30" t="n">
        <v>1293</v>
      </c>
      <c r="G1495" s="30" t="n">
        <v>3012</v>
      </c>
      <c r="H1495" s="31" t="s">
        <v>20</v>
      </c>
      <c r="I1495" s="28" t="n">
        <v>120.8</v>
      </c>
      <c r="J1495" s="28" t="n">
        <v>19.78</v>
      </c>
      <c r="K1495" s="29" t="n">
        <v>126.19</v>
      </c>
      <c r="L1495" s="29" t="n">
        <v>20.62</v>
      </c>
      <c r="M1495" s="3"/>
      <c r="N1495" s="4"/>
      <c r="O1495" s="4"/>
      <c r="P1495" s="4"/>
      <c r="Q1495" s="4"/>
      <c r="R1495" s="4"/>
      <c r="S1495" s="4"/>
      <c r="T1495" s="4"/>
      <c r="U1495" s="4"/>
      <c r="V1495" s="4"/>
      <c r="W1495" s="4"/>
      <c r="X1495" s="4"/>
      <c r="Y1495" s="4"/>
      <c r="Z1495" s="4"/>
      <c r="AA1495" s="4"/>
      <c r="AB1495" s="4"/>
      <c r="AC1495" s="4"/>
      <c r="AD1495" s="4"/>
      <c r="AE1495" s="4"/>
      <c r="AF1495" s="4"/>
    </row>
    <row r="1496" customFormat="false" ht="45" hidden="false" customHeight="true" outlineLevel="0" collapsed="false">
      <c r="A1496" s="1"/>
      <c r="B1496" s="20" t="n">
        <v>1338</v>
      </c>
      <c r="C1496" s="21" t="s">
        <v>1417</v>
      </c>
      <c r="D1496" s="22" t="n">
        <v>10014.3</v>
      </c>
      <c r="E1496" s="23" t="n">
        <v>10460.94</v>
      </c>
      <c r="F1496" s="24" t="n">
        <v>1294</v>
      </c>
      <c r="G1496" s="24" t="n">
        <v>3013</v>
      </c>
      <c r="H1496" s="25" t="s">
        <v>20</v>
      </c>
      <c r="I1496" s="22" t="n">
        <v>159.88</v>
      </c>
      <c r="J1496" s="22" t="n">
        <v>19.78</v>
      </c>
      <c r="K1496" s="23" t="n">
        <v>167.01</v>
      </c>
      <c r="L1496" s="23" t="n">
        <v>20.62</v>
      </c>
      <c r="M1496" s="3"/>
      <c r="N1496" s="4"/>
      <c r="O1496" s="4"/>
      <c r="P1496" s="4"/>
      <c r="Q1496" s="4"/>
      <c r="R1496" s="4"/>
      <c r="S1496" s="4"/>
      <c r="T1496" s="4"/>
      <c r="U1496" s="4"/>
      <c r="V1496" s="4"/>
      <c r="W1496" s="4"/>
      <c r="X1496" s="4"/>
      <c r="Y1496" s="4"/>
      <c r="Z1496" s="4"/>
      <c r="AA1496" s="4"/>
      <c r="AB1496" s="4"/>
      <c r="AC1496" s="4"/>
      <c r="AD1496" s="4"/>
      <c r="AE1496" s="4"/>
      <c r="AF1496" s="4"/>
    </row>
    <row r="1497" customFormat="false" ht="45" hidden="false" customHeight="true" outlineLevel="0" collapsed="false">
      <c r="A1497" s="1"/>
      <c r="B1497" s="26" t="n">
        <v>1339</v>
      </c>
      <c r="C1497" s="27" t="s">
        <v>1418</v>
      </c>
      <c r="D1497" s="28" t="n">
        <v>15021.47</v>
      </c>
      <c r="E1497" s="29" t="n">
        <v>15691.43</v>
      </c>
      <c r="F1497" s="30" t="n">
        <v>1295</v>
      </c>
      <c r="G1497" s="30" t="n">
        <v>3014</v>
      </c>
      <c r="H1497" s="31" t="s">
        <v>20</v>
      </c>
      <c r="I1497" s="28" t="n">
        <v>198.98</v>
      </c>
      <c r="J1497" s="28" t="n">
        <v>19.78</v>
      </c>
      <c r="K1497" s="29" t="n">
        <v>207.85</v>
      </c>
      <c r="L1497" s="29" t="n">
        <v>20.62</v>
      </c>
      <c r="M1497" s="3"/>
      <c r="N1497" s="4"/>
      <c r="O1497" s="4"/>
      <c r="P1497" s="4"/>
      <c r="Q1497" s="4"/>
      <c r="R1497" s="4"/>
      <c r="S1497" s="4"/>
      <c r="T1497" s="4"/>
      <c r="U1497" s="4"/>
      <c r="V1497" s="4"/>
      <c r="W1497" s="4"/>
      <c r="X1497" s="4"/>
      <c r="Y1497" s="4"/>
      <c r="Z1497" s="4"/>
      <c r="AA1497" s="4"/>
      <c r="AB1497" s="4"/>
      <c r="AC1497" s="4"/>
      <c r="AD1497" s="4"/>
      <c r="AE1497" s="4"/>
      <c r="AF1497" s="4"/>
    </row>
    <row r="1498" customFormat="false" ht="45" hidden="false" customHeight="true" outlineLevel="0" collapsed="false">
      <c r="A1498" s="1"/>
      <c r="B1498" s="20" t="n">
        <v>1340</v>
      </c>
      <c r="C1498" s="21" t="s">
        <v>1419</v>
      </c>
      <c r="D1498" s="22" t="n">
        <v>25035.77</v>
      </c>
      <c r="E1498" s="23" t="n">
        <v>26152.37</v>
      </c>
      <c r="F1498" s="24" t="n">
        <v>1296</v>
      </c>
      <c r="G1498" s="24" t="n">
        <v>3015</v>
      </c>
      <c r="H1498" s="25" t="s">
        <v>20</v>
      </c>
      <c r="I1498" s="22" t="n">
        <v>234.5</v>
      </c>
      <c r="J1498" s="22" t="n">
        <v>19.78</v>
      </c>
      <c r="K1498" s="23" t="n">
        <v>244.96</v>
      </c>
      <c r="L1498" s="23" t="n">
        <v>20.62</v>
      </c>
      <c r="M1498" s="3"/>
      <c r="N1498" s="4"/>
      <c r="O1498" s="4"/>
      <c r="P1498" s="4"/>
      <c r="Q1498" s="4"/>
      <c r="R1498" s="4"/>
      <c r="S1498" s="4"/>
      <c r="T1498" s="4"/>
      <c r="U1498" s="4"/>
      <c r="V1498" s="4"/>
      <c r="W1498" s="4"/>
      <c r="X1498" s="4"/>
      <c r="Y1498" s="4"/>
      <c r="Z1498" s="4"/>
      <c r="AA1498" s="4"/>
      <c r="AB1498" s="4"/>
      <c r="AC1498" s="4"/>
      <c r="AD1498" s="4"/>
      <c r="AE1498" s="4"/>
      <c r="AF1498" s="4"/>
    </row>
    <row r="1499" customFormat="false" ht="45" hidden="false" customHeight="true" outlineLevel="0" collapsed="false">
      <c r="A1499" s="1"/>
      <c r="B1499" s="26" t="n">
        <v>1341</v>
      </c>
      <c r="C1499" s="27" t="s">
        <v>1420</v>
      </c>
      <c r="D1499" s="28" t="n">
        <v>37553.65</v>
      </c>
      <c r="E1499" s="29" t="n">
        <v>39228.54</v>
      </c>
      <c r="F1499" s="30" t="n">
        <v>1297</v>
      </c>
      <c r="G1499" s="30" t="n">
        <v>3016</v>
      </c>
      <c r="H1499" s="31" t="s">
        <v>20</v>
      </c>
      <c r="I1499" s="28" t="n">
        <v>325.1</v>
      </c>
      <c r="J1499" s="28" t="n">
        <v>19.78</v>
      </c>
      <c r="K1499" s="29" t="n">
        <v>339.6</v>
      </c>
      <c r="L1499" s="29" t="n">
        <v>20.62</v>
      </c>
      <c r="M1499" s="3"/>
      <c r="N1499" s="4"/>
      <c r="O1499" s="4"/>
      <c r="P1499" s="4"/>
      <c r="Q1499" s="4"/>
      <c r="R1499" s="4"/>
      <c r="S1499" s="4"/>
      <c r="T1499" s="4"/>
      <c r="U1499" s="4"/>
      <c r="V1499" s="4"/>
      <c r="W1499" s="4"/>
      <c r="X1499" s="4"/>
      <c r="Y1499" s="4"/>
      <c r="Z1499" s="4"/>
      <c r="AA1499" s="4"/>
      <c r="AB1499" s="4"/>
      <c r="AC1499" s="4"/>
      <c r="AD1499" s="4"/>
      <c r="AE1499" s="4"/>
      <c r="AF1499" s="4"/>
    </row>
    <row r="1500" customFormat="false" ht="45" hidden="false" customHeight="true" outlineLevel="0" collapsed="false">
      <c r="A1500" s="1"/>
      <c r="B1500" s="20" t="n">
        <v>1342</v>
      </c>
      <c r="C1500" s="21" t="s">
        <v>1421</v>
      </c>
      <c r="D1500" s="22" t="n">
        <v>50071.55</v>
      </c>
      <c r="E1500" s="23" t="n">
        <v>52304.74</v>
      </c>
      <c r="F1500" s="24" t="n">
        <v>1298</v>
      </c>
      <c r="G1500" s="24" t="n">
        <v>3017</v>
      </c>
      <c r="H1500" s="25" t="s">
        <v>20</v>
      </c>
      <c r="I1500" s="22" t="n">
        <v>401.49</v>
      </c>
      <c r="J1500" s="22" t="n">
        <v>19.78</v>
      </c>
      <c r="K1500" s="23" t="n">
        <v>419.4</v>
      </c>
      <c r="L1500" s="23" t="n">
        <v>20.62</v>
      </c>
      <c r="M1500" s="3"/>
      <c r="N1500" s="4"/>
      <c r="O1500" s="4"/>
      <c r="P1500" s="4"/>
      <c r="Q1500" s="4"/>
      <c r="R1500" s="4"/>
      <c r="S1500" s="4"/>
      <c r="T1500" s="4"/>
      <c r="U1500" s="4"/>
      <c r="V1500" s="4"/>
      <c r="W1500" s="4"/>
      <c r="X1500" s="4"/>
      <c r="Y1500" s="4"/>
      <c r="Z1500" s="4"/>
      <c r="AA1500" s="4"/>
      <c r="AB1500" s="4"/>
      <c r="AC1500" s="4"/>
      <c r="AD1500" s="4"/>
      <c r="AE1500" s="4"/>
      <c r="AF1500" s="4"/>
    </row>
    <row r="1501" customFormat="false" ht="45" hidden="false" customHeight="true" outlineLevel="0" collapsed="false">
      <c r="A1501" s="1"/>
      <c r="B1501" s="26" t="n">
        <v>1343</v>
      </c>
      <c r="C1501" s="27" t="s">
        <v>1422</v>
      </c>
      <c r="D1501" s="28" t="n">
        <v>62589.43</v>
      </c>
      <c r="E1501" s="29" t="n">
        <v>65380.92</v>
      </c>
      <c r="F1501" s="30" t="n">
        <v>1299</v>
      </c>
      <c r="G1501" s="30" t="n">
        <v>3018</v>
      </c>
      <c r="H1501" s="31" t="s">
        <v>20</v>
      </c>
      <c r="I1501" s="28" t="n">
        <v>474.31</v>
      </c>
      <c r="J1501" s="28" t="n">
        <v>19.78</v>
      </c>
      <c r="K1501" s="29" t="n">
        <v>495.46</v>
      </c>
      <c r="L1501" s="29" t="n">
        <v>20.62</v>
      </c>
      <c r="M1501" s="3"/>
      <c r="N1501" s="4"/>
      <c r="O1501" s="4"/>
      <c r="P1501" s="4"/>
      <c r="Q1501" s="4"/>
      <c r="R1501" s="4"/>
      <c r="S1501" s="4"/>
      <c r="T1501" s="4"/>
      <c r="U1501" s="4"/>
      <c r="V1501" s="4"/>
      <c r="W1501" s="4"/>
      <c r="X1501" s="4"/>
      <c r="Y1501" s="4"/>
      <c r="Z1501" s="4"/>
      <c r="AA1501" s="4"/>
      <c r="AB1501" s="4"/>
      <c r="AC1501" s="4"/>
      <c r="AD1501" s="4"/>
      <c r="AE1501" s="4"/>
      <c r="AF1501" s="4"/>
    </row>
    <row r="1502" customFormat="false" ht="45" hidden="false" customHeight="true" outlineLevel="0" collapsed="false">
      <c r="A1502" s="1"/>
      <c r="B1502" s="20" t="n">
        <v>1344</v>
      </c>
      <c r="C1502" s="21" t="s">
        <v>1423</v>
      </c>
      <c r="D1502" s="22" t="n">
        <v>100143.09</v>
      </c>
      <c r="E1502" s="23" t="n">
        <v>104609.47</v>
      </c>
      <c r="F1502" s="24" t="n">
        <v>1300</v>
      </c>
      <c r="G1502" s="24" t="n">
        <v>3019</v>
      </c>
      <c r="H1502" s="25" t="s">
        <v>20</v>
      </c>
      <c r="I1502" s="22" t="n">
        <v>541.83</v>
      </c>
      <c r="J1502" s="22" t="n">
        <v>19.78</v>
      </c>
      <c r="K1502" s="23" t="n">
        <v>566</v>
      </c>
      <c r="L1502" s="23" t="n">
        <v>20.62</v>
      </c>
      <c r="M1502" s="3"/>
      <c r="N1502" s="4"/>
      <c r="O1502" s="4"/>
      <c r="P1502" s="4"/>
      <c r="Q1502" s="4"/>
      <c r="R1502" s="4"/>
      <c r="S1502" s="4"/>
      <c r="T1502" s="4"/>
      <c r="U1502" s="4"/>
      <c r="V1502" s="4"/>
      <c r="W1502" s="4"/>
      <c r="X1502" s="4"/>
      <c r="Y1502" s="4"/>
      <c r="Z1502" s="4"/>
      <c r="AA1502" s="4"/>
      <c r="AB1502" s="4"/>
      <c r="AC1502" s="4"/>
      <c r="AD1502" s="4"/>
      <c r="AE1502" s="4"/>
      <c r="AF1502" s="4"/>
    </row>
    <row r="1503" customFormat="false" ht="45" hidden="false" customHeight="true" outlineLevel="0" collapsed="false">
      <c r="A1503" s="1"/>
      <c r="B1503" s="26" t="n">
        <v>1345</v>
      </c>
      <c r="C1503" s="27" t="s">
        <v>1424</v>
      </c>
      <c r="D1503" s="28" t="n">
        <v>150214.64</v>
      </c>
      <c r="E1503" s="29" t="n">
        <v>156914.21</v>
      </c>
      <c r="F1503" s="30" t="n">
        <v>1301</v>
      </c>
      <c r="G1503" s="30" t="n">
        <v>3020</v>
      </c>
      <c r="H1503" s="31" t="s">
        <v>20</v>
      </c>
      <c r="I1503" s="28" t="n">
        <v>689.27</v>
      </c>
      <c r="J1503" s="28" t="n">
        <v>19.78</v>
      </c>
      <c r="K1503" s="29" t="n">
        <v>720.01</v>
      </c>
      <c r="L1503" s="29" t="n">
        <v>20.62</v>
      </c>
      <c r="M1503" s="3"/>
      <c r="N1503" s="4"/>
      <c r="O1503" s="4"/>
      <c r="P1503" s="4"/>
      <c r="Q1503" s="4"/>
      <c r="R1503" s="4"/>
      <c r="S1503" s="4"/>
      <c r="T1503" s="4"/>
      <c r="U1503" s="4"/>
      <c r="V1503" s="4"/>
      <c r="W1503" s="4"/>
      <c r="X1503" s="4"/>
      <c r="Y1503" s="4"/>
      <c r="Z1503" s="4"/>
      <c r="AA1503" s="4"/>
      <c r="AB1503" s="4"/>
      <c r="AC1503" s="4"/>
      <c r="AD1503" s="4"/>
      <c r="AE1503" s="4"/>
      <c r="AF1503" s="4"/>
    </row>
    <row r="1504" customFormat="false" ht="45" hidden="false" customHeight="true" outlineLevel="0" collapsed="false">
      <c r="A1504" s="1"/>
      <c r="B1504" s="20" t="n">
        <v>1346</v>
      </c>
      <c r="C1504" s="21" t="s">
        <v>1425</v>
      </c>
      <c r="D1504" s="22" t="n">
        <v>250357.73</v>
      </c>
      <c r="E1504" s="23" t="n">
        <v>261523.68</v>
      </c>
      <c r="F1504" s="24" t="n">
        <v>1302</v>
      </c>
      <c r="G1504" s="24" t="n">
        <v>3021</v>
      </c>
      <c r="H1504" s="25" t="s">
        <v>20</v>
      </c>
      <c r="I1504" s="22" t="n">
        <v>906</v>
      </c>
      <c r="J1504" s="22" t="n">
        <v>19.78</v>
      </c>
      <c r="K1504" s="23" t="n">
        <v>946.41</v>
      </c>
      <c r="L1504" s="23" t="n">
        <v>20.62</v>
      </c>
      <c r="M1504" s="3"/>
      <c r="N1504" s="4"/>
      <c r="O1504" s="4"/>
      <c r="P1504" s="4"/>
      <c r="Q1504" s="4"/>
      <c r="R1504" s="4"/>
      <c r="S1504" s="4"/>
      <c r="T1504" s="4"/>
      <c r="U1504" s="4"/>
      <c r="V1504" s="4"/>
      <c r="W1504" s="4"/>
      <c r="X1504" s="4"/>
      <c r="Y1504" s="4"/>
      <c r="Z1504" s="4"/>
      <c r="AA1504" s="4"/>
      <c r="AB1504" s="4"/>
      <c r="AC1504" s="4"/>
      <c r="AD1504" s="4"/>
      <c r="AE1504" s="4"/>
      <c r="AF1504" s="4"/>
    </row>
    <row r="1505" customFormat="false" ht="45" hidden="false" customHeight="true" outlineLevel="0" collapsed="false">
      <c r="A1505" s="1"/>
      <c r="B1505" s="26" t="n">
        <v>1347</v>
      </c>
      <c r="C1505" s="27" t="s">
        <v>1426</v>
      </c>
      <c r="D1505" s="28" t="n">
        <v>250357.73</v>
      </c>
      <c r="E1505" s="29" t="n">
        <v>261523.68</v>
      </c>
      <c r="F1505" s="30" t="n">
        <v>1303</v>
      </c>
      <c r="G1505" s="30" t="n">
        <v>3022</v>
      </c>
      <c r="H1505" s="31" t="s">
        <v>20</v>
      </c>
      <c r="I1505" s="28" t="n">
        <v>1087.2</v>
      </c>
      <c r="J1505" s="28" t="n">
        <v>19.78</v>
      </c>
      <c r="K1505" s="29" t="n">
        <v>1135.69</v>
      </c>
      <c r="L1505" s="29" t="n">
        <v>20.62</v>
      </c>
      <c r="M1505" s="3"/>
      <c r="N1505" s="4"/>
      <c r="O1505" s="4"/>
      <c r="P1505" s="4"/>
      <c r="Q1505" s="4"/>
      <c r="R1505" s="4"/>
      <c r="S1505" s="4"/>
      <c r="T1505" s="4"/>
      <c r="U1505" s="4"/>
      <c r="V1505" s="4"/>
      <c r="W1505" s="4"/>
      <c r="X1505" s="4"/>
      <c r="Y1505" s="4"/>
      <c r="Z1505" s="4"/>
      <c r="AA1505" s="4"/>
      <c r="AB1505" s="4"/>
      <c r="AC1505" s="4"/>
      <c r="AD1505" s="4"/>
      <c r="AE1505" s="4"/>
      <c r="AF1505" s="4"/>
    </row>
    <row r="1506" customFormat="false" ht="60" hidden="false" customHeight="true" outlineLevel="0" collapsed="false">
      <c r="A1506" s="1"/>
      <c r="B1506" s="20" t="n">
        <v>1348</v>
      </c>
      <c r="C1506" s="21" t="s">
        <v>1427</v>
      </c>
      <c r="D1506" s="25" t="s">
        <v>78</v>
      </c>
      <c r="E1506" s="33" t="s">
        <v>78</v>
      </c>
      <c r="F1506" s="24" t="n">
        <v>1304</v>
      </c>
      <c r="G1506" s="24" t="n">
        <v>3023</v>
      </c>
      <c r="H1506" s="25" t="s">
        <v>20</v>
      </c>
      <c r="I1506" s="22" t="n">
        <v>35.53</v>
      </c>
      <c r="J1506" s="22" t="n">
        <v>19.78</v>
      </c>
      <c r="K1506" s="23" t="n">
        <v>37.11</v>
      </c>
      <c r="L1506" s="23" t="n">
        <v>20.62</v>
      </c>
      <c r="M1506" s="3"/>
      <c r="N1506" s="4"/>
      <c r="O1506" s="4"/>
      <c r="P1506" s="4"/>
      <c r="Q1506" s="4"/>
      <c r="R1506" s="4"/>
      <c r="S1506" s="4"/>
      <c r="T1506" s="4"/>
      <c r="U1506" s="4"/>
      <c r="V1506" s="4"/>
      <c r="W1506" s="4"/>
      <c r="X1506" s="4"/>
      <c r="Y1506" s="4"/>
      <c r="Z1506" s="4"/>
      <c r="AA1506" s="4"/>
      <c r="AB1506" s="4"/>
      <c r="AC1506" s="4"/>
      <c r="AD1506" s="4"/>
      <c r="AE1506" s="4"/>
      <c r="AF1506" s="4"/>
    </row>
    <row r="1507" customFormat="false" ht="60" hidden="false" customHeight="true" outlineLevel="0" collapsed="false">
      <c r="A1507" s="1"/>
      <c r="B1507" s="26" t="n">
        <v>1349</v>
      </c>
      <c r="C1507" s="27" t="s">
        <v>1428</v>
      </c>
      <c r="D1507" s="31" t="s">
        <v>78</v>
      </c>
      <c r="E1507" s="35" t="s">
        <v>78</v>
      </c>
      <c r="F1507" s="30" t="n">
        <v>1305</v>
      </c>
      <c r="G1507" s="30" t="n">
        <v>3024</v>
      </c>
      <c r="H1507" s="31" t="s">
        <v>20</v>
      </c>
      <c r="I1507" s="28" t="n">
        <v>10.66</v>
      </c>
      <c r="J1507" s="50" t="n">
        <v>0</v>
      </c>
      <c r="K1507" s="29" t="n">
        <v>11.14</v>
      </c>
      <c r="L1507" s="35" t="n">
        <v>0</v>
      </c>
      <c r="M1507" s="3"/>
      <c r="N1507" s="4"/>
      <c r="O1507" s="4"/>
      <c r="P1507" s="4"/>
      <c r="Q1507" s="4"/>
      <c r="R1507" s="4"/>
      <c r="S1507" s="4"/>
      <c r="T1507" s="4"/>
      <c r="U1507" s="4"/>
      <c r="V1507" s="4"/>
      <c r="W1507" s="4"/>
      <c r="X1507" s="4"/>
      <c r="Y1507" s="4"/>
      <c r="Z1507" s="4"/>
      <c r="AA1507" s="4"/>
      <c r="AB1507" s="4"/>
      <c r="AC1507" s="4"/>
      <c r="AD1507" s="4"/>
      <c r="AE1507" s="4"/>
      <c r="AF1507" s="4"/>
    </row>
    <row r="1508" customFormat="false" ht="45" hidden="false" customHeight="true" outlineLevel="0" collapsed="false">
      <c r="A1508" s="1"/>
      <c r="B1508" s="20" t="n">
        <v>1350</v>
      </c>
      <c r="C1508" s="21" t="s">
        <v>1429</v>
      </c>
      <c r="D1508" s="22" t="n">
        <v>625.89</v>
      </c>
      <c r="E1508" s="23" t="n">
        <v>653.8</v>
      </c>
      <c r="F1508" s="24" t="n">
        <v>1306</v>
      </c>
      <c r="G1508" s="24" t="n">
        <v>3025</v>
      </c>
      <c r="H1508" s="25" t="s">
        <v>20</v>
      </c>
      <c r="I1508" s="22" t="n">
        <v>40.87</v>
      </c>
      <c r="J1508" s="22" t="n">
        <v>19.78</v>
      </c>
      <c r="K1508" s="23" t="n">
        <v>42.69</v>
      </c>
      <c r="L1508" s="23" t="n">
        <v>20.62</v>
      </c>
      <c r="M1508" s="3"/>
      <c r="N1508" s="4"/>
      <c r="O1508" s="4"/>
      <c r="P1508" s="4"/>
      <c r="Q1508" s="4"/>
      <c r="R1508" s="4"/>
      <c r="S1508" s="4"/>
      <c r="T1508" s="4"/>
      <c r="U1508" s="4"/>
      <c r="V1508" s="4"/>
      <c r="W1508" s="4"/>
      <c r="X1508" s="4"/>
      <c r="Y1508" s="4"/>
      <c r="Z1508" s="4"/>
      <c r="AA1508" s="4"/>
      <c r="AB1508" s="4"/>
      <c r="AC1508" s="4"/>
      <c r="AD1508" s="4"/>
      <c r="AE1508" s="4"/>
      <c r="AF1508" s="4"/>
    </row>
    <row r="1509" customFormat="false" ht="45" hidden="false" customHeight="true" outlineLevel="0" collapsed="false">
      <c r="A1509" s="1"/>
      <c r="B1509" s="26" t="n">
        <v>1351</v>
      </c>
      <c r="C1509" s="27" t="s">
        <v>1430</v>
      </c>
      <c r="D1509" s="28" t="n">
        <v>1251.79</v>
      </c>
      <c r="E1509" s="29" t="n">
        <v>1307.62</v>
      </c>
      <c r="F1509" s="30" t="n">
        <v>1307</v>
      </c>
      <c r="G1509" s="30" t="n">
        <v>3026</v>
      </c>
      <c r="H1509" s="31" t="s">
        <v>20</v>
      </c>
      <c r="I1509" s="28" t="n">
        <v>79.93</v>
      </c>
      <c r="J1509" s="28" t="n">
        <v>19.78</v>
      </c>
      <c r="K1509" s="29" t="n">
        <v>83.49</v>
      </c>
      <c r="L1509" s="29" t="n">
        <v>20.62</v>
      </c>
      <c r="M1509" s="3"/>
      <c r="N1509" s="4"/>
      <c r="O1509" s="4"/>
      <c r="P1509" s="4"/>
      <c r="Q1509" s="4"/>
      <c r="R1509" s="4"/>
      <c r="S1509" s="4"/>
      <c r="T1509" s="4"/>
      <c r="U1509" s="4"/>
      <c r="V1509" s="4"/>
      <c r="W1509" s="4"/>
      <c r="X1509" s="4"/>
      <c r="Y1509" s="4"/>
      <c r="Z1509" s="4"/>
      <c r="AA1509" s="4"/>
      <c r="AB1509" s="4"/>
      <c r="AC1509" s="4"/>
      <c r="AD1509" s="4"/>
      <c r="AE1509" s="4"/>
      <c r="AF1509" s="4"/>
    </row>
    <row r="1510" customFormat="false" ht="45" hidden="false" customHeight="true" outlineLevel="0" collapsed="false">
      <c r="A1510" s="1"/>
      <c r="B1510" s="20" t="n">
        <v>1352</v>
      </c>
      <c r="C1510" s="21" t="s">
        <v>1431</v>
      </c>
      <c r="D1510" s="22" t="n">
        <v>2503.58</v>
      </c>
      <c r="E1510" s="23" t="n">
        <v>2615.24</v>
      </c>
      <c r="F1510" s="24" t="n">
        <v>1308</v>
      </c>
      <c r="G1510" s="24" t="n">
        <v>3027</v>
      </c>
      <c r="H1510" s="25" t="s">
        <v>20</v>
      </c>
      <c r="I1510" s="22" t="n">
        <v>99.48</v>
      </c>
      <c r="J1510" s="22" t="n">
        <v>19.78</v>
      </c>
      <c r="K1510" s="23" t="n">
        <v>103.92</v>
      </c>
      <c r="L1510" s="23" t="n">
        <v>20.62</v>
      </c>
      <c r="M1510" s="3"/>
      <c r="N1510" s="4"/>
      <c r="O1510" s="4"/>
      <c r="P1510" s="4"/>
      <c r="Q1510" s="4"/>
      <c r="R1510" s="4"/>
      <c r="S1510" s="4"/>
      <c r="T1510" s="4"/>
      <c r="U1510" s="4"/>
      <c r="V1510" s="4"/>
      <c r="W1510" s="4"/>
      <c r="X1510" s="4"/>
      <c r="Y1510" s="4"/>
      <c r="Z1510" s="4"/>
      <c r="AA1510" s="4"/>
      <c r="AB1510" s="4"/>
      <c r="AC1510" s="4"/>
      <c r="AD1510" s="4"/>
      <c r="AE1510" s="4"/>
      <c r="AF1510" s="4"/>
    </row>
    <row r="1511" customFormat="false" ht="45" hidden="false" customHeight="true" outlineLevel="0" collapsed="false">
      <c r="A1511" s="1"/>
      <c r="B1511" s="26" t="n">
        <v>1353</v>
      </c>
      <c r="C1511" s="27" t="s">
        <v>1432</v>
      </c>
      <c r="D1511" s="28" t="n">
        <v>5007.15</v>
      </c>
      <c r="E1511" s="29" t="n">
        <v>5230.47</v>
      </c>
      <c r="F1511" s="30" t="n">
        <v>1309</v>
      </c>
      <c r="G1511" s="30" t="n">
        <v>3028</v>
      </c>
      <c r="H1511" s="31" t="s">
        <v>20</v>
      </c>
      <c r="I1511" s="28" t="n">
        <v>120.8</v>
      </c>
      <c r="J1511" s="28" t="n">
        <v>19.78</v>
      </c>
      <c r="K1511" s="29" t="n">
        <v>126.19</v>
      </c>
      <c r="L1511" s="29" t="n">
        <v>20.62</v>
      </c>
      <c r="M1511" s="3"/>
      <c r="N1511" s="4"/>
      <c r="O1511" s="4"/>
      <c r="P1511" s="4"/>
      <c r="Q1511" s="4"/>
      <c r="R1511" s="4"/>
      <c r="S1511" s="4"/>
      <c r="T1511" s="4"/>
      <c r="U1511" s="4"/>
      <c r="V1511" s="4"/>
      <c r="W1511" s="4"/>
      <c r="X1511" s="4"/>
      <c r="Y1511" s="4"/>
      <c r="Z1511" s="4"/>
      <c r="AA1511" s="4"/>
      <c r="AB1511" s="4"/>
      <c r="AC1511" s="4"/>
      <c r="AD1511" s="4"/>
      <c r="AE1511" s="4"/>
      <c r="AF1511" s="4"/>
    </row>
    <row r="1512" customFormat="false" ht="45" hidden="false" customHeight="true" outlineLevel="0" collapsed="false">
      <c r="A1512" s="1"/>
      <c r="B1512" s="20" t="n">
        <v>1354</v>
      </c>
      <c r="C1512" s="21" t="s">
        <v>1433</v>
      </c>
      <c r="D1512" s="22" t="n">
        <v>10014.3</v>
      </c>
      <c r="E1512" s="23" t="n">
        <v>10460.94</v>
      </c>
      <c r="F1512" s="24" t="n">
        <v>1310</v>
      </c>
      <c r="G1512" s="24" t="n">
        <v>3029</v>
      </c>
      <c r="H1512" s="25" t="s">
        <v>20</v>
      </c>
      <c r="I1512" s="22" t="n">
        <v>159.88</v>
      </c>
      <c r="J1512" s="22" t="n">
        <v>19.78</v>
      </c>
      <c r="K1512" s="23" t="n">
        <v>167.01</v>
      </c>
      <c r="L1512" s="23" t="n">
        <v>20.62</v>
      </c>
      <c r="M1512" s="3"/>
      <c r="N1512" s="4"/>
      <c r="O1512" s="4"/>
      <c r="P1512" s="4"/>
      <c r="Q1512" s="4"/>
      <c r="R1512" s="4"/>
      <c r="S1512" s="4"/>
      <c r="T1512" s="4"/>
      <c r="U1512" s="4"/>
      <c r="V1512" s="4"/>
      <c r="W1512" s="4"/>
      <c r="X1512" s="4"/>
      <c r="Y1512" s="4"/>
      <c r="Z1512" s="4"/>
      <c r="AA1512" s="4"/>
      <c r="AB1512" s="4"/>
      <c r="AC1512" s="4"/>
      <c r="AD1512" s="4"/>
      <c r="AE1512" s="4"/>
      <c r="AF1512" s="4"/>
    </row>
    <row r="1513" customFormat="false" ht="45" hidden="false" customHeight="true" outlineLevel="0" collapsed="false">
      <c r="A1513" s="1"/>
      <c r="B1513" s="26" t="n">
        <v>1355</v>
      </c>
      <c r="C1513" s="27" t="s">
        <v>1434</v>
      </c>
      <c r="D1513" s="28" t="n">
        <v>15021.47</v>
      </c>
      <c r="E1513" s="29" t="n">
        <v>15691.43</v>
      </c>
      <c r="F1513" s="30" t="n">
        <v>1311</v>
      </c>
      <c r="G1513" s="30" t="n">
        <v>3030</v>
      </c>
      <c r="H1513" s="31" t="s">
        <v>20</v>
      </c>
      <c r="I1513" s="28" t="n">
        <v>198.98</v>
      </c>
      <c r="J1513" s="28" t="n">
        <v>19.78</v>
      </c>
      <c r="K1513" s="29" t="n">
        <v>207.85</v>
      </c>
      <c r="L1513" s="29" t="n">
        <v>20.62</v>
      </c>
      <c r="M1513" s="3"/>
      <c r="N1513" s="4"/>
      <c r="O1513" s="4"/>
      <c r="P1513" s="4"/>
      <c r="Q1513" s="4"/>
      <c r="R1513" s="4"/>
      <c r="S1513" s="4"/>
      <c r="T1513" s="4"/>
      <c r="U1513" s="4"/>
      <c r="V1513" s="4"/>
      <c r="W1513" s="4"/>
      <c r="X1513" s="4"/>
      <c r="Y1513" s="4"/>
      <c r="Z1513" s="4"/>
      <c r="AA1513" s="4"/>
      <c r="AB1513" s="4"/>
      <c r="AC1513" s="4"/>
      <c r="AD1513" s="4"/>
      <c r="AE1513" s="4"/>
      <c r="AF1513" s="4"/>
    </row>
    <row r="1514" customFormat="false" ht="45" hidden="false" customHeight="true" outlineLevel="0" collapsed="false">
      <c r="A1514" s="1"/>
      <c r="B1514" s="20" t="n">
        <v>1356</v>
      </c>
      <c r="C1514" s="21" t="s">
        <v>1435</v>
      </c>
      <c r="D1514" s="22" t="n">
        <v>25035.77</v>
      </c>
      <c r="E1514" s="23" t="n">
        <v>26152.37</v>
      </c>
      <c r="F1514" s="24" t="n">
        <v>1312</v>
      </c>
      <c r="G1514" s="24" t="n">
        <v>3031</v>
      </c>
      <c r="H1514" s="25" t="s">
        <v>20</v>
      </c>
      <c r="I1514" s="22" t="n">
        <v>234.5</v>
      </c>
      <c r="J1514" s="22" t="n">
        <v>19.78</v>
      </c>
      <c r="K1514" s="23" t="n">
        <v>244.96</v>
      </c>
      <c r="L1514" s="23" t="n">
        <v>20.62</v>
      </c>
      <c r="M1514" s="3"/>
      <c r="N1514" s="4"/>
      <c r="O1514" s="4"/>
      <c r="P1514" s="4"/>
      <c r="Q1514" s="4"/>
      <c r="R1514" s="4"/>
      <c r="S1514" s="4"/>
      <c r="T1514" s="4"/>
      <c r="U1514" s="4"/>
      <c r="V1514" s="4"/>
      <c r="W1514" s="4"/>
      <c r="X1514" s="4"/>
      <c r="Y1514" s="4"/>
      <c r="Z1514" s="4"/>
      <c r="AA1514" s="4"/>
      <c r="AB1514" s="4"/>
      <c r="AC1514" s="4"/>
      <c r="AD1514" s="4"/>
      <c r="AE1514" s="4"/>
      <c r="AF1514" s="4"/>
    </row>
    <row r="1515" customFormat="false" ht="45" hidden="false" customHeight="true" outlineLevel="0" collapsed="false">
      <c r="A1515" s="1"/>
      <c r="B1515" s="26" t="n">
        <v>1357</v>
      </c>
      <c r="C1515" s="27" t="s">
        <v>1436</v>
      </c>
      <c r="D1515" s="28" t="n">
        <v>37553.65</v>
      </c>
      <c r="E1515" s="29" t="n">
        <v>39228.54</v>
      </c>
      <c r="F1515" s="30" t="n">
        <v>1313</v>
      </c>
      <c r="G1515" s="30" t="n">
        <v>3032</v>
      </c>
      <c r="H1515" s="31" t="s">
        <v>20</v>
      </c>
      <c r="I1515" s="28" t="n">
        <v>325.1</v>
      </c>
      <c r="J1515" s="28" t="n">
        <v>19.78</v>
      </c>
      <c r="K1515" s="29" t="n">
        <v>339.6</v>
      </c>
      <c r="L1515" s="29" t="n">
        <v>20.62</v>
      </c>
      <c r="M1515" s="3"/>
      <c r="N1515" s="4"/>
      <c r="O1515" s="4"/>
      <c r="P1515" s="4"/>
      <c r="Q1515" s="4"/>
      <c r="R1515" s="4"/>
      <c r="S1515" s="4"/>
      <c r="T1515" s="4"/>
      <c r="U1515" s="4"/>
      <c r="V1515" s="4"/>
      <c r="W1515" s="4"/>
      <c r="X1515" s="4"/>
      <c r="Y1515" s="4"/>
      <c r="Z1515" s="4"/>
      <c r="AA1515" s="4"/>
      <c r="AB1515" s="4"/>
      <c r="AC1515" s="4"/>
      <c r="AD1515" s="4"/>
      <c r="AE1515" s="4"/>
      <c r="AF1515" s="4"/>
    </row>
    <row r="1516" customFormat="false" ht="45" hidden="false" customHeight="true" outlineLevel="0" collapsed="false">
      <c r="A1516" s="1"/>
      <c r="B1516" s="20" t="n">
        <v>1358</v>
      </c>
      <c r="C1516" s="21" t="s">
        <v>1437</v>
      </c>
      <c r="D1516" s="22" t="n">
        <v>50071.55</v>
      </c>
      <c r="E1516" s="23" t="n">
        <v>52304.74</v>
      </c>
      <c r="F1516" s="24" t="n">
        <v>1314</v>
      </c>
      <c r="G1516" s="24" t="n">
        <v>3033</v>
      </c>
      <c r="H1516" s="25" t="s">
        <v>20</v>
      </c>
      <c r="I1516" s="22" t="n">
        <v>401.49</v>
      </c>
      <c r="J1516" s="22" t="n">
        <v>19.78</v>
      </c>
      <c r="K1516" s="23" t="n">
        <v>419.4</v>
      </c>
      <c r="L1516" s="23" t="n">
        <v>20.62</v>
      </c>
      <c r="M1516" s="3"/>
      <c r="N1516" s="4"/>
      <c r="O1516" s="4"/>
      <c r="P1516" s="4"/>
      <c r="Q1516" s="4"/>
      <c r="R1516" s="4"/>
      <c r="S1516" s="4"/>
      <c r="T1516" s="4"/>
      <c r="U1516" s="4"/>
      <c r="V1516" s="4"/>
      <c r="W1516" s="4"/>
      <c r="X1516" s="4"/>
      <c r="Y1516" s="4"/>
      <c r="Z1516" s="4"/>
      <c r="AA1516" s="4"/>
      <c r="AB1516" s="4"/>
      <c r="AC1516" s="4"/>
      <c r="AD1516" s="4"/>
      <c r="AE1516" s="4"/>
      <c r="AF1516" s="4"/>
    </row>
    <row r="1517" customFormat="false" ht="45" hidden="false" customHeight="true" outlineLevel="0" collapsed="false">
      <c r="A1517" s="1"/>
      <c r="B1517" s="26" t="n">
        <v>1359</v>
      </c>
      <c r="C1517" s="27" t="s">
        <v>1438</v>
      </c>
      <c r="D1517" s="28" t="n">
        <v>62589.43</v>
      </c>
      <c r="E1517" s="29" t="n">
        <v>65380.92</v>
      </c>
      <c r="F1517" s="30" t="n">
        <v>1315</v>
      </c>
      <c r="G1517" s="30" t="n">
        <v>3034</v>
      </c>
      <c r="H1517" s="31" t="s">
        <v>20</v>
      </c>
      <c r="I1517" s="28" t="n">
        <v>474.31</v>
      </c>
      <c r="J1517" s="28" t="n">
        <v>19.78</v>
      </c>
      <c r="K1517" s="29" t="n">
        <v>495.46</v>
      </c>
      <c r="L1517" s="29" t="n">
        <v>20.62</v>
      </c>
      <c r="M1517" s="3"/>
      <c r="N1517" s="4"/>
      <c r="O1517" s="4"/>
      <c r="P1517" s="4"/>
      <c r="Q1517" s="4"/>
      <c r="R1517" s="4"/>
      <c r="S1517" s="4"/>
      <c r="T1517" s="4"/>
      <c r="U1517" s="4"/>
      <c r="V1517" s="4"/>
      <c r="W1517" s="4"/>
      <c r="X1517" s="4"/>
      <c r="Y1517" s="4"/>
      <c r="Z1517" s="4"/>
      <c r="AA1517" s="4"/>
      <c r="AB1517" s="4"/>
      <c r="AC1517" s="4"/>
      <c r="AD1517" s="4"/>
      <c r="AE1517" s="4"/>
      <c r="AF1517" s="4"/>
    </row>
    <row r="1518" customFormat="false" ht="45" hidden="false" customHeight="true" outlineLevel="0" collapsed="false">
      <c r="A1518" s="1"/>
      <c r="B1518" s="20" t="n">
        <v>1360</v>
      </c>
      <c r="C1518" s="21" t="s">
        <v>1439</v>
      </c>
      <c r="D1518" s="22" t="n">
        <v>100143.09</v>
      </c>
      <c r="E1518" s="23" t="n">
        <v>104609.47</v>
      </c>
      <c r="F1518" s="24" t="n">
        <v>1316</v>
      </c>
      <c r="G1518" s="24" t="n">
        <v>3035</v>
      </c>
      <c r="H1518" s="25" t="s">
        <v>20</v>
      </c>
      <c r="I1518" s="22" t="n">
        <v>541.83</v>
      </c>
      <c r="J1518" s="22" t="n">
        <v>19.78</v>
      </c>
      <c r="K1518" s="23" t="n">
        <v>566</v>
      </c>
      <c r="L1518" s="23" t="n">
        <v>20.62</v>
      </c>
      <c r="M1518" s="3"/>
      <c r="N1518" s="4"/>
      <c r="O1518" s="4"/>
      <c r="P1518" s="4"/>
      <c r="Q1518" s="4"/>
      <c r="R1518" s="4"/>
      <c r="S1518" s="4"/>
      <c r="T1518" s="4"/>
      <c r="U1518" s="4"/>
      <c r="V1518" s="4"/>
      <c r="W1518" s="4"/>
      <c r="X1518" s="4"/>
      <c r="Y1518" s="4"/>
      <c r="Z1518" s="4"/>
      <c r="AA1518" s="4"/>
      <c r="AB1518" s="4"/>
      <c r="AC1518" s="4"/>
      <c r="AD1518" s="4"/>
      <c r="AE1518" s="4"/>
      <c r="AF1518" s="4"/>
    </row>
    <row r="1519" customFormat="false" ht="45" hidden="false" customHeight="true" outlineLevel="0" collapsed="false">
      <c r="A1519" s="1"/>
      <c r="B1519" s="26" t="n">
        <v>1361</v>
      </c>
      <c r="C1519" s="27" t="s">
        <v>1440</v>
      </c>
      <c r="D1519" s="28" t="n">
        <v>150214.64</v>
      </c>
      <c r="E1519" s="29" t="n">
        <v>156914.21</v>
      </c>
      <c r="F1519" s="30" t="n">
        <v>1317</v>
      </c>
      <c r="G1519" s="30" t="n">
        <v>3036</v>
      </c>
      <c r="H1519" s="31" t="s">
        <v>20</v>
      </c>
      <c r="I1519" s="28" t="n">
        <v>689.27</v>
      </c>
      <c r="J1519" s="28" t="n">
        <v>19.78</v>
      </c>
      <c r="K1519" s="29" t="n">
        <v>720.01</v>
      </c>
      <c r="L1519" s="29" t="n">
        <v>20.62</v>
      </c>
      <c r="M1519" s="3"/>
      <c r="N1519" s="4"/>
      <c r="O1519" s="4"/>
      <c r="P1519" s="4"/>
      <c r="Q1519" s="4"/>
      <c r="R1519" s="4"/>
      <c r="S1519" s="4"/>
      <c r="T1519" s="4"/>
      <c r="U1519" s="4"/>
      <c r="V1519" s="4"/>
      <c r="W1519" s="4"/>
      <c r="X1519" s="4"/>
      <c r="Y1519" s="4"/>
      <c r="Z1519" s="4"/>
      <c r="AA1519" s="4"/>
      <c r="AB1519" s="4"/>
      <c r="AC1519" s="4"/>
      <c r="AD1519" s="4"/>
      <c r="AE1519" s="4"/>
      <c r="AF1519" s="4"/>
    </row>
    <row r="1520" customFormat="false" ht="45" hidden="false" customHeight="true" outlineLevel="0" collapsed="false">
      <c r="A1520" s="1"/>
      <c r="B1520" s="20" t="n">
        <v>1362</v>
      </c>
      <c r="C1520" s="21" t="s">
        <v>1441</v>
      </c>
      <c r="D1520" s="22" t="n">
        <v>250357.73</v>
      </c>
      <c r="E1520" s="23" t="n">
        <v>261523.68</v>
      </c>
      <c r="F1520" s="24" t="n">
        <v>1318</v>
      </c>
      <c r="G1520" s="24" t="n">
        <v>3037</v>
      </c>
      <c r="H1520" s="25" t="s">
        <v>20</v>
      </c>
      <c r="I1520" s="22" t="n">
        <v>906</v>
      </c>
      <c r="J1520" s="22" t="n">
        <v>19.78</v>
      </c>
      <c r="K1520" s="23" t="n">
        <v>946.41</v>
      </c>
      <c r="L1520" s="23" t="n">
        <v>20.62</v>
      </c>
      <c r="M1520" s="3"/>
      <c r="N1520" s="4"/>
      <c r="O1520" s="4"/>
      <c r="P1520" s="4"/>
      <c r="Q1520" s="4"/>
      <c r="R1520" s="4"/>
      <c r="S1520" s="4"/>
      <c r="T1520" s="4"/>
      <c r="U1520" s="4"/>
      <c r="V1520" s="4"/>
      <c r="W1520" s="4"/>
      <c r="X1520" s="4"/>
      <c r="Y1520" s="4"/>
      <c r="Z1520" s="4"/>
      <c r="AA1520" s="4"/>
      <c r="AB1520" s="4"/>
      <c r="AC1520" s="4"/>
      <c r="AD1520" s="4"/>
      <c r="AE1520" s="4"/>
      <c r="AF1520" s="4"/>
    </row>
    <row r="1521" customFormat="false" ht="45" hidden="false" customHeight="true" outlineLevel="0" collapsed="false">
      <c r="A1521" s="1"/>
      <c r="B1521" s="26" t="n">
        <v>1363</v>
      </c>
      <c r="C1521" s="27" t="s">
        <v>1442</v>
      </c>
      <c r="D1521" s="28" t="n">
        <v>250357.73</v>
      </c>
      <c r="E1521" s="29" t="n">
        <v>261523.68</v>
      </c>
      <c r="F1521" s="30" t="n">
        <v>1319</v>
      </c>
      <c r="G1521" s="30" t="n">
        <v>3038</v>
      </c>
      <c r="H1521" s="31" t="s">
        <v>20</v>
      </c>
      <c r="I1521" s="28" t="n">
        <v>1087.2</v>
      </c>
      <c r="J1521" s="28" t="n">
        <v>19.78</v>
      </c>
      <c r="K1521" s="29" t="n">
        <v>1135.69</v>
      </c>
      <c r="L1521" s="29" t="n">
        <v>20.62</v>
      </c>
      <c r="M1521" s="3"/>
      <c r="N1521" s="4"/>
      <c r="O1521" s="4"/>
      <c r="P1521" s="4"/>
      <c r="Q1521" s="4"/>
      <c r="R1521" s="4"/>
      <c r="S1521" s="4"/>
      <c r="T1521" s="4"/>
      <c r="U1521" s="4"/>
      <c r="V1521" s="4"/>
      <c r="W1521" s="4"/>
      <c r="X1521" s="4"/>
      <c r="Y1521" s="4"/>
      <c r="Z1521" s="4"/>
      <c r="AA1521" s="4"/>
      <c r="AB1521" s="4"/>
      <c r="AC1521" s="4"/>
      <c r="AD1521" s="4"/>
      <c r="AE1521" s="4"/>
      <c r="AF1521" s="4"/>
    </row>
    <row r="1522" customFormat="false" ht="45" hidden="false" customHeight="true" outlineLevel="0" collapsed="false">
      <c r="A1522" s="1"/>
      <c r="B1522" s="20" t="n">
        <v>1364</v>
      </c>
      <c r="C1522" s="21" t="s">
        <v>1443</v>
      </c>
      <c r="D1522" s="25" t="s">
        <v>78</v>
      </c>
      <c r="E1522" s="33" t="s">
        <v>78</v>
      </c>
      <c r="F1522" s="24" t="n">
        <v>1320</v>
      </c>
      <c r="G1522" s="24" t="n">
        <v>3039</v>
      </c>
      <c r="H1522" s="25" t="s">
        <v>20</v>
      </c>
      <c r="I1522" s="22" t="n">
        <v>35.53</v>
      </c>
      <c r="J1522" s="22" t="n">
        <v>19.78</v>
      </c>
      <c r="K1522" s="23" t="n">
        <v>37.11</v>
      </c>
      <c r="L1522" s="23" t="n">
        <v>20.62</v>
      </c>
      <c r="M1522" s="3"/>
      <c r="N1522" s="4"/>
      <c r="O1522" s="4"/>
      <c r="P1522" s="4"/>
      <c r="Q1522" s="4"/>
      <c r="R1522" s="4"/>
      <c r="S1522" s="4"/>
      <c r="T1522" s="4"/>
      <c r="U1522" s="4"/>
      <c r="V1522" s="4"/>
      <c r="W1522" s="4"/>
      <c r="X1522" s="4"/>
      <c r="Y1522" s="4"/>
      <c r="Z1522" s="4"/>
      <c r="AA1522" s="4"/>
      <c r="AB1522" s="4"/>
      <c r="AC1522" s="4"/>
      <c r="AD1522" s="4"/>
      <c r="AE1522" s="4"/>
      <c r="AF1522" s="4"/>
    </row>
    <row r="1523" customFormat="false" ht="45" hidden="false" customHeight="true" outlineLevel="0" collapsed="false">
      <c r="A1523" s="1"/>
      <c r="B1523" s="26" t="n">
        <v>1365</v>
      </c>
      <c r="C1523" s="27" t="s">
        <v>1444</v>
      </c>
      <c r="D1523" s="31" t="s">
        <v>78</v>
      </c>
      <c r="E1523" s="35" t="s">
        <v>78</v>
      </c>
      <c r="F1523" s="30" t="n">
        <v>1321</v>
      </c>
      <c r="G1523" s="30" t="n">
        <v>3040</v>
      </c>
      <c r="H1523" s="31" t="s">
        <v>20</v>
      </c>
      <c r="I1523" s="28" t="n">
        <v>10.66</v>
      </c>
      <c r="J1523" s="50" t="n">
        <v>0</v>
      </c>
      <c r="K1523" s="29" t="n">
        <v>11.14</v>
      </c>
      <c r="L1523" s="35" t="n">
        <v>0</v>
      </c>
      <c r="M1523" s="3"/>
      <c r="N1523" s="4"/>
      <c r="O1523" s="4"/>
      <c r="P1523" s="4"/>
      <c r="Q1523" s="4"/>
      <c r="R1523" s="4"/>
      <c r="S1523" s="4"/>
      <c r="T1523" s="4"/>
      <c r="U1523" s="4"/>
      <c r="V1523" s="4"/>
      <c r="W1523" s="4"/>
      <c r="X1523" s="4"/>
      <c r="Y1523" s="4"/>
      <c r="Z1523" s="4"/>
      <c r="AA1523" s="4"/>
      <c r="AB1523" s="4"/>
      <c r="AC1523" s="4"/>
      <c r="AD1523" s="4"/>
      <c r="AE1523" s="4"/>
      <c r="AF1523" s="4"/>
    </row>
    <row r="1524" customFormat="false" ht="30" hidden="false" customHeight="true" outlineLevel="0" collapsed="false">
      <c r="A1524" s="1"/>
      <c r="B1524" s="20" t="n">
        <v>1366</v>
      </c>
      <c r="C1524" s="21" t="s">
        <v>1445</v>
      </c>
      <c r="D1524" s="25" t="s">
        <v>78</v>
      </c>
      <c r="E1524" s="33" t="s">
        <v>78</v>
      </c>
      <c r="F1524" s="24" t="n">
        <v>1322</v>
      </c>
      <c r="G1524" s="24" t="n">
        <v>3041</v>
      </c>
      <c r="H1524" s="25" t="s">
        <v>20</v>
      </c>
      <c r="I1524" s="22" t="n">
        <v>181.21</v>
      </c>
      <c r="J1524" s="22" t="n">
        <v>19.78</v>
      </c>
      <c r="K1524" s="23" t="n">
        <v>189.29</v>
      </c>
      <c r="L1524" s="23" t="n">
        <v>20.62</v>
      </c>
      <c r="M1524" s="3"/>
      <c r="N1524" s="4"/>
      <c r="O1524" s="4"/>
      <c r="P1524" s="4"/>
      <c r="Q1524" s="4"/>
      <c r="R1524" s="4"/>
      <c r="S1524" s="4"/>
      <c r="T1524" s="4"/>
      <c r="U1524" s="4"/>
      <c r="V1524" s="4"/>
      <c r="W1524" s="4"/>
      <c r="X1524" s="4"/>
      <c r="Y1524" s="4"/>
      <c r="Z1524" s="4"/>
      <c r="AA1524" s="4"/>
      <c r="AB1524" s="4"/>
      <c r="AC1524" s="4"/>
      <c r="AD1524" s="4"/>
      <c r="AE1524" s="4"/>
      <c r="AF1524" s="4"/>
    </row>
    <row r="1525" customFormat="false" ht="45" hidden="false" customHeight="true" outlineLevel="0" collapsed="false">
      <c r="A1525" s="1"/>
      <c r="B1525" s="26" t="n">
        <v>1367</v>
      </c>
      <c r="C1525" s="27" t="s">
        <v>1446</v>
      </c>
      <c r="D1525" s="31" t="s">
        <v>78</v>
      </c>
      <c r="E1525" s="35" t="s">
        <v>78</v>
      </c>
      <c r="F1525" s="30" t="n">
        <v>1323</v>
      </c>
      <c r="G1525" s="30" t="n">
        <v>3042</v>
      </c>
      <c r="H1525" s="31" t="s">
        <v>20</v>
      </c>
      <c r="I1525" s="28" t="n">
        <v>74.61</v>
      </c>
      <c r="J1525" s="28" t="n">
        <v>19.78</v>
      </c>
      <c r="K1525" s="29" t="n">
        <v>77.94</v>
      </c>
      <c r="L1525" s="29" t="n">
        <v>20.62</v>
      </c>
      <c r="M1525" s="3"/>
      <c r="N1525" s="4"/>
      <c r="O1525" s="4"/>
      <c r="P1525" s="4"/>
      <c r="Q1525" s="4"/>
      <c r="R1525" s="4"/>
      <c r="S1525" s="4"/>
      <c r="T1525" s="4"/>
      <c r="U1525" s="4"/>
      <c r="V1525" s="4"/>
      <c r="W1525" s="4"/>
      <c r="X1525" s="4"/>
      <c r="Y1525" s="4"/>
      <c r="Z1525" s="4"/>
      <c r="AA1525" s="4"/>
      <c r="AB1525" s="4"/>
      <c r="AC1525" s="4"/>
      <c r="AD1525" s="4"/>
      <c r="AE1525" s="4"/>
      <c r="AF1525" s="4"/>
    </row>
    <row r="1526" customFormat="false" ht="45" hidden="false" customHeight="true" outlineLevel="0" collapsed="false">
      <c r="A1526" s="1"/>
      <c r="B1526" s="20" t="n">
        <v>1368</v>
      </c>
      <c r="C1526" s="21" t="s">
        <v>1447</v>
      </c>
      <c r="D1526" s="25" t="s">
        <v>78</v>
      </c>
      <c r="E1526" s="33" t="s">
        <v>78</v>
      </c>
      <c r="F1526" s="24" t="n">
        <v>1324</v>
      </c>
      <c r="G1526" s="24" t="n">
        <v>3043</v>
      </c>
      <c r="H1526" s="25" t="s">
        <v>20</v>
      </c>
      <c r="I1526" s="22" t="n">
        <v>90.58</v>
      </c>
      <c r="J1526" s="22" t="n">
        <v>19.78</v>
      </c>
      <c r="K1526" s="23" t="n">
        <v>94.62</v>
      </c>
      <c r="L1526" s="23" t="n">
        <v>20.62</v>
      </c>
      <c r="M1526" s="3"/>
      <c r="N1526" s="4"/>
      <c r="O1526" s="4"/>
      <c r="P1526" s="4"/>
      <c r="Q1526" s="4"/>
      <c r="R1526" s="4"/>
      <c r="S1526" s="4"/>
      <c r="T1526" s="4"/>
      <c r="U1526" s="4"/>
      <c r="V1526" s="4"/>
      <c r="W1526" s="4"/>
      <c r="X1526" s="4"/>
      <c r="Y1526" s="4"/>
      <c r="Z1526" s="4"/>
      <c r="AA1526" s="4"/>
      <c r="AB1526" s="4"/>
      <c r="AC1526" s="4"/>
      <c r="AD1526" s="4"/>
      <c r="AE1526" s="4"/>
      <c r="AF1526" s="4"/>
    </row>
    <row r="1527" customFormat="false" ht="45" hidden="false" customHeight="true" outlineLevel="0" collapsed="false">
      <c r="A1527" s="1"/>
      <c r="B1527" s="26" t="n">
        <v>1369</v>
      </c>
      <c r="C1527" s="27" t="s">
        <v>1448</v>
      </c>
      <c r="D1527" s="31" t="s">
        <v>78</v>
      </c>
      <c r="E1527" s="35" t="s">
        <v>78</v>
      </c>
      <c r="F1527" s="30" t="n">
        <v>1325</v>
      </c>
      <c r="G1527" s="30" t="n">
        <v>3044</v>
      </c>
      <c r="H1527" s="31" t="s">
        <v>20</v>
      </c>
      <c r="I1527" s="28" t="n">
        <v>74.61</v>
      </c>
      <c r="J1527" s="28" t="n">
        <v>19.78</v>
      </c>
      <c r="K1527" s="29" t="n">
        <v>77.94</v>
      </c>
      <c r="L1527" s="29" t="n">
        <v>20.62</v>
      </c>
      <c r="M1527" s="3"/>
      <c r="N1527" s="4"/>
      <c r="O1527" s="4"/>
      <c r="P1527" s="4"/>
      <c r="Q1527" s="4"/>
      <c r="R1527" s="4"/>
      <c r="S1527" s="4"/>
      <c r="T1527" s="4"/>
      <c r="U1527" s="4"/>
      <c r="V1527" s="4"/>
      <c r="W1527" s="4"/>
      <c r="X1527" s="4"/>
      <c r="Y1527" s="4"/>
      <c r="Z1527" s="4"/>
      <c r="AA1527" s="4"/>
      <c r="AB1527" s="4"/>
      <c r="AC1527" s="4"/>
      <c r="AD1527" s="4"/>
      <c r="AE1527" s="4"/>
      <c r="AF1527" s="4"/>
    </row>
    <row r="1528" customFormat="false" ht="45" hidden="false" customHeight="true" outlineLevel="0" collapsed="false">
      <c r="A1528" s="1"/>
      <c r="B1528" s="20" t="n">
        <v>1370</v>
      </c>
      <c r="C1528" s="21" t="s">
        <v>1449</v>
      </c>
      <c r="D1528" s="25" t="s">
        <v>78</v>
      </c>
      <c r="E1528" s="33" t="s">
        <v>78</v>
      </c>
      <c r="F1528" s="24" t="n">
        <v>1326</v>
      </c>
      <c r="G1528" s="24" t="n">
        <v>3045</v>
      </c>
      <c r="H1528" s="25" t="s">
        <v>20</v>
      </c>
      <c r="I1528" s="22" t="n">
        <v>90.58</v>
      </c>
      <c r="J1528" s="22" t="n">
        <v>19.78</v>
      </c>
      <c r="K1528" s="23" t="n">
        <v>94.62</v>
      </c>
      <c r="L1528" s="23" t="n">
        <v>20.62</v>
      </c>
      <c r="M1528" s="3"/>
      <c r="N1528" s="4"/>
      <c r="O1528" s="4"/>
      <c r="P1528" s="4"/>
      <c r="Q1528" s="4"/>
      <c r="R1528" s="4"/>
      <c r="S1528" s="4"/>
      <c r="T1528" s="4"/>
      <c r="U1528" s="4"/>
      <c r="V1528" s="4"/>
      <c r="W1528" s="4"/>
      <c r="X1528" s="4"/>
      <c r="Y1528" s="4"/>
      <c r="Z1528" s="4"/>
      <c r="AA1528" s="4"/>
      <c r="AB1528" s="4"/>
      <c r="AC1528" s="4"/>
      <c r="AD1528" s="4"/>
      <c r="AE1528" s="4"/>
      <c r="AF1528" s="4"/>
    </row>
    <row r="1529" customFormat="false" ht="30" hidden="false" customHeight="true" outlineLevel="0" collapsed="false">
      <c r="A1529" s="1"/>
      <c r="B1529" s="26" t="n">
        <v>1371</v>
      </c>
      <c r="C1529" s="27" t="s">
        <v>1450</v>
      </c>
      <c r="D1529" s="31" t="s">
        <v>78</v>
      </c>
      <c r="E1529" s="35" t="s">
        <v>78</v>
      </c>
      <c r="F1529" s="30" t="n">
        <v>1327</v>
      </c>
      <c r="G1529" s="30" t="n">
        <v>3046</v>
      </c>
      <c r="H1529" s="31" t="s">
        <v>1451</v>
      </c>
      <c r="I1529" s="28" t="n">
        <v>1.77</v>
      </c>
      <c r="J1529" s="50" t="n">
        <v>0</v>
      </c>
      <c r="K1529" s="29" t="n">
        <v>1.85</v>
      </c>
      <c r="L1529" s="35" t="n">
        <v>0</v>
      </c>
      <c r="M1529" s="3"/>
      <c r="N1529" s="4"/>
      <c r="O1529" s="4"/>
      <c r="P1529" s="4"/>
      <c r="Q1529" s="4"/>
      <c r="R1529" s="4"/>
      <c r="S1529" s="4"/>
      <c r="T1529" s="4"/>
      <c r="U1529" s="4"/>
      <c r="V1529" s="4"/>
      <c r="W1529" s="4"/>
      <c r="X1529" s="4"/>
      <c r="Y1529" s="4"/>
      <c r="Z1529" s="4"/>
      <c r="AA1529" s="4"/>
      <c r="AB1529" s="4"/>
      <c r="AC1529" s="4"/>
      <c r="AD1529" s="4"/>
      <c r="AE1529" s="4"/>
      <c r="AF1529" s="4"/>
    </row>
    <row r="1530" customFormat="false" ht="45" hidden="false" customHeight="true" outlineLevel="0" collapsed="false">
      <c r="A1530" s="1"/>
      <c r="B1530" s="20" t="n">
        <v>1372</v>
      </c>
      <c r="C1530" s="21" t="s">
        <v>1452</v>
      </c>
      <c r="D1530" s="25" t="s">
        <v>78</v>
      </c>
      <c r="E1530" s="33" t="s">
        <v>78</v>
      </c>
      <c r="F1530" s="24" t="n">
        <v>1328</v>
      </c>
      <c r="G1530" s="24" t="n">
        <v>3047</v>
      </c>
      <c r="H1530" s="25" t="s">
        <v>20</v>
      </c>
      <c r="I1530" s="22" t="n">
        <v>90.58</v>
      </c>
      <c r="J1530" s="22" t="n">
        <v>19.78</v>
      </c>
      <c r="K1530" s="23" t="n">
        <v>94.62</v>
      </c>
      <c r="L1530" s="23" t="n">
        <v>20.62</v>
      </c>
      <c r="M1530" s="3"/>
      <c r="N1530" s="4"/>
      <c r="O1530" s="4"/>
      <c r="P1530" s="4"/>
      <c r="Q1530" s="4"/>
      <c r="R1530" s="4"/>
      <c r="S1530" s="4"/>
      <c r="T1530" s="4"/>
      <c r="U1530" s="4"/>
      <c r="V1530" s="4"/>
      <c r="W1530" s="4"/>
      <c r="X1530" s="4"/>
      <c r="Y1530" s="4"/>
      <c r="Z1530" s="4"/>
      <c r="AA1530" s="4"/>
      <c r="AB1530" s="4"/>
      <c r="AC1530" s="4"/>
      <c r="AD1530" s="4"/>
      <c r="AE1530" s="4"/>
      <c r="AF1530" s="4"/>
    </row>
    <row r="1531" customFormat="false" ht="30" hidden="false" customHeight="true" outlineLevel="0" collapsed="false">
      <c r="A1531" s="1"/>
      <c r="B1531" s="26" t="n">
        <v>1373</v>
      </c>
      <c r="C1531" s="27" t="s">
        <v>1453</v>
      </c>
      <c r="D1531" s="31" t="s">
        <v>78</v>
      </c>
      <c r="E1531" s="35" t="s">
        <v>78</v>
      </c>
      <c r="F1531" s="30" t="n">
        <v>1329</v>
      </c>
      <c r="G1531" s="30" t="n">
        <v>3048</v>
      </c>
      <c r="H1531" s="31" t="s">
        <v>1454</v>
      </c>
      <c r="I1531" s="28" t="n">
        <v>3.56</v>
      </c>
      <c r="J1531" s="50" t="n">
        <v>0</v>
      </c>
      <c r="K1531" s="29" t="n">
        <v>3.72</v>
      </c>
      <c r="L1531" s="35" t="n">
        <v>0</v>
      </c>
      <c r="M1531" s="3"/>
      <c r="N1531" s="4"/>
      <c r="O1531" s="4"/>
      <c r="P1531" s="4"/>
      <c r="Q1531" s="4"/>
      <c r="R1531" s="4"/>
      <c r="S1531" s="4"/>
      <c r="T1531" s="4"/>
      <c r="U1531" s="4"/>
      <c r="V1531" s="4"/>
      <c r="W1531" s="4"/>
      <c r="X1531" s="4"/>
      <c r="Y1531" s="4"/>
      <c r="Z1531" s="4"/>
      <c r="AA1531" s="4"/>
      <c r="AB1531" s="4"/>
      <c r="AC1531" s="4"/>
      <c r="AD1531" s="4"/>
      <c r="AE1531" s="4"/>
      <c r="AF1531" s="4"/>
    </row>
    <row r="1532" customFormat="false" ht="30" hidden="false" customHeight="true" outlineLevel="0" collapsed="false">
      <c r="A1532" s="1"/>
      <c r="B1532" s="20" t="n">
        <v>1374</v>
      </c>
      <c r="C1532" s="21" t="s">
        <v>1455</v>
      </c>
      <c r="D1532" s="22" t="n">
        <v>625.89</v>
      </c>
      <c r="E1532" s="23" t="n">
        <v>653.8</v>
      </c>
      <c r="F1532" s="24" t="n">
        <v>1330</v>
      </c>
      <c r="G1532" s="24" t="n">
        <v>3049</v>
      </c>
      <c r="H1532" s="25" t="s">
        <v>20</v>
      </c>
      <c r="I1532" s="22" t="n">
        <v>42.63</v>
      </c>
      <c r="J1532" s="22" t="n">
        <v>19.78</v>
      </c>
      <c r="K1532" s="23" t="n">
        <v>44.53</v>
      </c>
      <c r="L1532" s="23" t="n">
        <v>20.62</v>
      </c>
      <c r="M1532" s="3"/>
      <c r="N1532" s="4"/>
      <c r="O1532" s="4"/>
      <c r="P1532" s="4"/>
      <c r="Q1532" s="4"/>
      <c r="R1532" s="4"/>
      <c r="S1532" s="4"/>
      <c r="T1532" s="4"/>
      <c r="U1532" s="4"/>
      <c r="V1532" s="4"/>
      <c r="W1532" s="4"/>
      <c r="X1532" s="4"/>
      <c r="Y1532" s="4"/>
      <c r="Z1532" s="4"/>
      <c r="AA1532" s="4"/>
      <c r="AB1532" s="4"/>
      <c r="AC1532" s="4"/>
      <c r="AD1532" s="4"/>
      <c r="AE1532" s="4"/>
      <c r="AF1532" s="4"/>
    </row>
    <row r="1533" customFormat="false" ht="30" hidden="false" customHeight="true" outlineLevel="0" collapsed="false">
      <c r="A1533" s="1"/>
      <c r="B1533" s="26" t="n">
        <v>1375</v>
      </c>
      <c r="C1533" s="27" t="s">
        <v>1456</v>
      </c>
      <c r="D1533" s="28" t="n">
        <v>1251.79</v>
      </c>
      <c r="E1533" s="29" t="n">
        <v>1307.62</v>
      </c>
      <c r="F1533" s="30" t="n">
        <v>1331</v>
      </c>
      <c r="G1533" s="30" t="n">
        <v>3050</v>
      </c>
      <c r="H1533" s="31" t="s">
        <v>20</v>
      </c>
      <c r="I1533" s="28" t="n">
        <v>42.63</v>
      </c>
      <c r="J1533" s="28" t="n">
        <v>19.78</v>
      </c>
      <c r="K1533" s="29" t="n">
        <v>44.53</v>
      </c>
      <c r="L1533" s="29" t="n">
        <v>20.62</v>
      </c>
      <c r="M1533" s="3"/>
      <c r="N1533" s="4"/>
      <c r="O1533" s="4"/>
      <c r="P1533" s="4"/>
      <c r="Q1533" s="4"/>
      <c r="R1533" s="4"/>
      <c r="S1533" s="4"/>
      <c r="T1533" s="4"/>
      <c r="U1533" s="4"/>
      <c r="V1533" s="4"/>
      <c r="W1533" s="4"/>
      <c r="X1533" s="4"/>
      <c r="Y1533" s="4"/>
      <c r="Z1533" s="4"/>
      <c r="AA1533" s="4"/>
      <c r="AB1533" s="4"/>
      <c r="AC1533" s="4"/>
      <c r="AD1533" s="4"/>
      <c r="AE1533" s="4"/>
      <c r="AF1533" s="4"/>
    </row>
    <row r="1534" customFormat="false" ht="30" hidden="false" customHeight="true" outlineLevel="0" collapsed="false">
      <c r="A1534" s="1"/>
      <c r="B1534" s="20" t="n">
        <v>1376</v>
      </c>
      <c r="C1534" s="21" t="s">
        <v>1457</v>
      </c>
      <c r="D1534" s="22" t="n">
        <v>2503.58</v>
      </c>
      <c r="E1534" s="23" t="n">
        <v>2615.24</v>
      </c>
      <c r="F1534" s="24" t="n">
        <v>1332</v>
      </c>
      <c r="G1534" s="24" t="n">
        <v>3051</v>
      </c>
      <c r="H1534" s="25" t="s">
        <v>20</v>
      </c>
      <c r="I1534" s="22" t="n">
        <v>42.63</v>
      </c>
      <c r="J1534" s="22" t="n">
        <v>19.78</v>
      </c>
      <c r="K1534" s="23" t="n">
        <v>44.53</v>
      </c>
      <c r="L1534" s="23" t="n">
        <v>20.62</v>
      </c>
      <c r="M1534" s="3"/>
      <c r="N1534" s="4"/>
      <c r="O1534" s="4"/>
      <c r="P1534" s="4"/>
      <c r="Q1534" s="4"/>
      <c r="R1534" s="4"/>
      <c r="S1534" s="4"/>
      <c r="T1534" s="4"/>
      <c r="U1534" s="4"/>
      <c r="V1534" s="4"/>
      <c r="W1534" s="4"/>
      <c r="X1534" s="4"/>
      <c r="Y1534" s="4"/>
      <c r="Z1534" s="4"/>
      <c r="AA1534" s="4"/>
      <c r="AB1534" s="4"/>
      <c r="AC1534" s="4"/>
      <c r="AD1534" s="4"/>
      <c r="AE1534" s="4"/>
      <c r="AF1534" s="4"/>
    </row>
    <row r="1535" customFormat="false" ht="30" hidden="false" customHeight="true" outlineLevel="0" collapsed="false">
      <c r="A1535" s="1"/>
      <c r="B1535" s="26" t="n">
        <v>1377</v>
      </c>
      <c r="C1535" s="27" t="s">
        <v>1458</v>
      </c>
      <c r="D1535" s="28" t="n">
        <v>5007.15</v>
      </c>
      <c r="E1535" s="29" t="n">
        <v>5230.47</v>
      </c>
      <c r="F1535" s="30" t="n">
        <v>1333</v>
      </c>
      <c r="G1535" s="30" t="n">
        <v>3052</v>
      </c>
      <c r="H1535" s="31" t="s">
        <v>20</v>
      </c>
      <c r="I1535" s="28" t="n">
        <v>42.63</v>
      </c>
      <c r="J1535" s="28" t="n">
        <v>19.78</v>
      </c>
      <c r="K1535" s="29" t="n">
        <v>44.53</v>
      </c>
      <c r="L1535" s="29" t="n">
        <v>20.62</v>
      </c>
      <c r="M1535" s="3"/>
      <c r="N1535" s="4"/>
      <c r="O1535" s="4"/>
      <c r="P1535" s="4"/>
      <c r="Q1535" s="4"/>
      <c r="R1535" s="4"/>
      <c r="S1535" s="4"/>
      <c r="T1535" s="4"/>
      <c r="U1535" s="4"/>
      <c r="V1535" s="4"/>
      <c r="W1535" s="4"/>
      <c r="X1535" s="4"/>
      <c r="Y1535" s="4"/>
      <c r="Z1535" s="4"/>
      <c r="AA1535" s="4"/>
      <c r="AB1535" s="4"/>
      <c r="AC1535" s="4"/>
      <c r="AD1535" s="4"/>
      <c r="AE1535" s="4"/>
      <c r="AF1535" s="4"/>
    </row>
    <row r="1536" customFormat="false" ht="30" hidden="false" customHeight="true" outlineLevel="0" collapsed="false">
      <c r="A1536" s="1"/>
      <c r="B1536" s="20" t="n">
        <v>1378</v>
      </c>
      <c r="C1536" s="21" t="s">
        <v>1459</v>
      </c>
      <c r="D1536" s="22" t="n">
        <v>10014.3</v>
      </c>
      <c r="E1536" s="23" t="n">
        <v>10460.94</v>
      </c>
      <c r="F1536" s="24" t="n">
        <v>1334</v>
      </c>
      <c r="G1536" s="24" t="n">
        <v>3053</v>
      </c>
      <c r="H1536" s="25" t="s">
        <v>20</v>
      </c>
      <c r="I1536" s="22" t="n">
        <v>53.3</v>
      </c>
      <c r="J1536" s="22" t="n">
        <v>19.78</v>
      </c>
      <c r="K1536" s="33" t="n">
        <f aca="false">K1496/3</f>
        <v>55.67</v>
      </c>
      <c r="L1536" s="23" t="n">
        <v>20.62</v>
      </c>
      <c r="M1536" s="3"/>
      <c r="N1536" s="4"/>
      <c r="O1536" s="4"/>
      <c r="P1536" s="4"/>
      <c r="Q1536" s="4"/>
      <c r="R1536" s="4"/>
      <c r="S1536" s="4"/>
      <c r="T1536" s="4"/>
      <c r="U1536" s="4"/>
      <c r="V1536" s="4"/>
      <c r="W1536" s="4"/>
      <c r="X1536" s="4"/>
      <c r="Y1536" s="4"/>
      <c r="Z1536" s="4"/>
      <c r="AA1536" s="4"/>
      <c r="AB1536" s="4"/>
      <c r="AC1536" s="4"/>
      <c r="AD1536" s="4"/>
      <c r="AE1536" s="4"/>
      <c r="AF1536" s="4"/>
    </row>
    <row r="1537" customFormat="false" ht="30" hidden="false" customHeight="true" outlineLevel="0" collapsed="false">
      <c r="A1537" s="1"/>
      <c r="B1537" s="26" t="n">
        <v>1379</v>
      </c>
      <c r="C1537" s="27" t="s">
        <v>1460</v>
      </c>
      <c r="D1537" s="28" t="n">
        <v>15021.47</v>
      </c>
      <c r="E1537" s="29" t="n">
        <v>15691.43</v>
      </c>
      <c r="F1537" s="30" t="n">
        <v>1335</v>
      </c>
      <c r="G1537" s="30" t="n">
        <v>3054</v>
      </c>
      <c r="H1537" s="31" t="s">
        <v>20</v>
      </c>
      <c r="I1537" s="28" t="n">
        <v>66.33</v>
      </c>
      <c r="J1537" s="28" t="n">
        <v>19.78</v>
      </c>
      <c r="K1537" s="35" t="n">
        <f aca="false">K1497/3</f>
        <v>69.2833333333333</v>
      </c>
      <c r="L1537" s="29" t="n">
        <v>20.62</v>
      </c>
      <c r="M1537" s="3"/>
      <c r="N1537" s="4"/>
      <c r="O1537" s="4"/>
      <c r="P1537" s="4"/>
      <c r="Q1537" s="4"/>
      <c r="R1537" s="4"/>
      <c r="S1537" s="4"/>
      <c r="T1537" s="4"/>
      <c r="U1537" s="4"/>
      <c r="V1537" s="4"/>
      <c r="W1537" s="4"/>
      <c r="X1537" s="4"/>
      <c r="Y1537" s="4"/>
      <c r="Z1537" s="4"/>
      <c r="AA1537" s="4"/>
      <c r="AB1537" s="4"/>
      <c r="AC1537" s="4"/>
      <c r="AD1537" s="4"/>
      <c r="AE1537" s="4"/>
      <c r="AF1537" s="4"/>
    </row>
    <row r="1538" customFormat="false" ht="30" hidden="false" customHeight="true" outlineLevel="0" collapsed="false">
      <c r="A1538" s="1"/>
      <c r="B1538" s="20" t="n">
        <v>1380</v>
      </c>
      <c r="C1538" s="21" t="s">
        <v>1461</v>
      </c>
      <c r="D1538" s="22" t="n">
        <v>25035.77</v>
      </c>
      <c r="E1538" s="23" t="n">
        <v>26152.37</v>
      </c>
      <c r="F1538" s="24" t="n">
        <v>1336</v>
      </c>
      <c r="G1538" s="24" t="n">
        <v>3055</v>
      </c>
      <c r="H1538" s="25" t="s">
        <v>20</v>
      </c>
      <c r="I1538" s="22" t="n">
        <v>78.16</v>
      </c>
      <c r="J1538" s="22" t="n">
        <v>19.78</v>
      </c>
      <c r="K1538" s="33" t="n">
        <f aca="false">K1498/3</f>
        <v>81.6533333333333</v>
      </c>
      <c r="L1538" s="23" t="n">
        <v>20.62</v>
      </c>
      <c r="M1538" s="3"/>
      <c r="N1538" s="4"/>
      <c r="O1538" s="4"/>
      <c r="P1538" s="4"/>
      <c r="Q1538" s="4"/>
      <c r="R1538" s="4"/>
      <c r="S1538" s="4"/>
      <c r="T1538" s="4"/>
      <c r="U1538" s="4"/>
      <c r="V1538" s="4"/>
      <c r="W1538" s="4"/>
      <c r="X1538" s="4"/>
      <c r="Y1538" s="4"/>
      <c r="Z1538" s="4"/>
      <c r="AA1538" s="4"/>
      <c r="AB1538" s="4"/>
      <c r="AC1538" s="4"/>
      <c r="AD1538" s="4"/>
      <c r="AE1538" s="4"/>
      <c r="AF1538" s="4"/>
    </row>
    <row r="1539" customFormat="false" ht="30" hidden="false" customHeight="true" outlineLevel="0" collapsed="false">
      <c r="A1539" s="1"/>
      <c r="B1539" s="26" t="n">
        <v>1381</v>
      </c>
      <c r="C1539" s="27" t="s">
        <v>1462</v>
      </c>
      <c r="D1539" s="28" t="n">
        <v>37553.65</v>
      </c>
      <c r="E1539" s="29" t="n">
        <v>39228.54</v>
      </c>
      <c r="F1539" s="30" t="n">
        <v>1337</v>
      </c>
      <c r="G1539" s="30" t="n">
        <v>3056</v>
      </c>
      <c r="H1539" s="31" t="s">
        <v>20</v>
      </c>
      <c r="I1539" s="28" t="n">
        <v>108.37</v>
      </c>
      <c r="J1539" s="28" t="n">
        <v>19.78</v>
      </c>
      <c r="K1539" s="35" t="n">
        <f aca="false">K1499/3</f>
        <v>113.2</v>
      </c>
      <c r="L1539" s="29" t="n">
        <v>20.62</v>
      </c>
      <c r="M1539" s="3"/>
      <c r="N1539" s="4"/>
      <c r="O1539" s="4"/>
      <c r="P1539" s="4"/>
      <c r="Q1539" s="4"/>
      <c r="R1539" s="4"/>
      <c r="S1539" s="4"/>
      <c r="T1539" s="4"/>
      <c r="U1539" s="4"/>
      <c r="V1539" s="4"/>
      <c r="W1539" s="4"/>
      <c r="X1539" s="4"/>
      <c r="Y1539" s="4"/>
      <c r="Z1539" s="4"/>
      <c r="AA1539" s="4"/>
      <c r="AB1539" s="4"/>
      <c r="AC1539" s="4"/>
      <c r="AD1539" s="4"/>
      <c r="AE1539" s="4"/>
      <c r="AF1539" s="4"/>
    </row>
    <row r="1540" customFormat="false" ht="30" hidden="false" customHeight="true" outlineLevel="0" collapsed="false">
      <c r="A1540" s="1"/>
      <c r="B1540" s="20" t="n">
        <v>1382</v>
      </c>
      <c r="C1540" s="21" t="s">
        <v>1463</v>
      </c>
      <c r="D1540" s="22" t="n">
        <v>50071.55</v>
      </c>
      <c r="E1540" s="23" t="n">
        <v>52304.74</v>
      </c>
      <c r="F1540" s="24" t="n">
        <v>1338</v>
      </c>
      <c r="G1540" s="24" t="n">
        <v>3057</v>
      </c>
      <c r="H1540" s="25" t="s">
        <v>20</v>
      </c>
      <c r="I1540" s="22" t="n">
        <v>133.83</v>
      </c>
      <c r="J1540" s="22" t="n">
        <v>19.78</v>
      </c>
      <c r="K1540" s="33" t="n">
        <f aca="false">K1500/3</f>
        <v>139.8</v>
      </c>
      <c r="L1540" s="23" t="n">
        <v>20.62</v>
      </c>
      <c r="M1540" s="3"/>
      <c r="N1540" s="4"/>
      <c r="O1540" s="4"/>
      <c r="P1540" s="4"/>
      <c r="Q1540" s="4"/>
      <c r="R1540" s="4"/>
      <c r="S1540" s="4"/>
      <c r="T1540" s="4"/>
      <c r="U1540" s="4"/>
      <c r="V1540" s="4"/>
      <c r="W1540" s="4"/>
      <c r="X1540" s="4"/>
      <c r="Y1540" s="4"/>
      <c r="Z1540" s="4"/>
      <c r="AA1540" s="4"/>
      <c r="AB1540" s="4"/>
      <c r="AC1540" s="4"/>
      <c r="AD1540" s="4"/>
      <c r="AE1540" s="4"/>
      <c r="AF1540" s="4"/>
    </row>
    <row r="1541" customFormat="false" ht="30" hidden="false" customHeight="true" outlineLevel="0" collapsed="false">
      <c r="A1541" s="1"/>
      <c r="B1541" s="26" t="n">
        <v>1383</v>
      </c>
      <c r="C1541" s="27" t="s">
        <v>1464</v>
      </c>
      <c r="D1541" s="28" t="n">
        <v>62589.43</v>
      </c>
      <c r="E1541" s="29" t="n">
        <v>65380.92</v>
      </c>
      <c r="F1541" s="30" t="n">
        <v>1339</v>
      </c>
      <c r="G1541" s="30" t="n">
        <v>3058</v>
      </c>
      <c r="H1541" s="31" t="s">
        <v>20</v>
      </c>
      <c r="I1541" s="28" t="n">
        <v>158.11</v>
      </c>
      <c r="J1541" s="28" t="n">
        <v>19.78</v>
      </c>
      <c r="K1541" s="35" t="n">
        <f aca="false">K1501/3</f>
        <v>165.153333333333</v>
      </c>
      <c r="L1541" s="29" t="n">
        <v>20.62</v>
      </c>
      <c r="M1541" s="3"/>
      <c r="N1541" s="4"/>
      <c r="O1541" s="4"/>
      <c r="P1541" s="4"/>
      <c r="Q1541" s="4"/>
      <c r="R1541" s="4"/>
      <c r="S1541" s="4"/>
      <c r="T1541" s="4"/>
      <c r="U1541" s="4"/>
      <c r="V1541" s="4"/>
      <c r="W1541" s="4"/>
      <c r="X1541" s="4"/>
      <c r="Y1541" s="4"/>
      <c r="Z1541" s="4"/>
      <c r="AA1541" s="4"/>
      <c r="AB1541" s="4"/>
      <c r="AC1541" s="4"/>
      <c r="AD1541" s="4"/>
      <c r="AE1541" s="4"/>
      <c r="AF1541" s="4"/>
    </row>
    <row r="1542" customFormat="false" ht="30" hidden="false" customHeight="true" outlineLevel="0" collapsed="false">
      <c r="A1542" s="1"/>
      <c r="B1542" s="20" t="n">
        <v>1384</v>
      </c>
      <c r="C1542" s="21" t="s">
        <v>1465</v>
      </c>
      <c r="D1542" s="22" t="n">
        <v>100143.09</v>
      </c>
      <c r="E1542" s="23" t="n">
        <v>104609.47</v>
      </c>
      <c r="F1542" s="24" t="n">
        <v>1340</v>
      </c>
      <c r="G1542" s="24" t="n">
        <v>3059</v>
      </c>
      <c r="H1542" s="25" t="s">
        <v>20</v>
      </c>
      <c r="I1542" s="22" t="n">
        <v>180.61</v>
      </c>
      <c r="J1542" s="22" t="n">
        <v>19.78</v>
      </c>
      <c r="K1542" s="33" t="n">
        <f aca="false">K1502/3</f>
        <v>188.666666666667</v>
      </c>
      <c r="L1542" s="23" t="n">
        <v>20.62</v>
      </c>
      <c r="M1542" s="3"/>
      <c r="N1542" s="4"/>
      <c r="O1542" s="4"/>
      <c r="P1542" s="4"/>
      <c r="Q1542" s="4"/>
      <c r="R1542" s="4"/>
      <c r="S1542" s="4"/>
      <c r="T1542" s="4"/>
      <c r="U1542" s="4"/>
      <c r="V1542" s="4"/>
      <c r="W1542" s="4"/>
      <c r="X1542" s="4"/>
      <c r="Y1542" s="4"/>
      <c r="Z1542" s="4"/>
      <c r="AA1542" s="4"/>
      <c r="AB1542" s="4"/>
      <c r="AC1542" s="4"/>
      <c r="AD1542" s="4"/>
      <c r="AE1542" s="4"/>
      <c r="AF1542" s="4"/>
    </row>
    <row r="1543" customFormat="false" ht="30" hidden="false" customHeight="true" outlineLevel="0" collapsed="false">
      <c r="A1543" s="1"/>
      <c r="B1543" s="26" t="n">
        <v>1385</v>
      </c>
      <c r="C1543" s="27" t="s">
        <v>1466</v>
      </c>
      <c r="D1543" s="28" t="n">
        <v>150214.64</v>
      </c>
      <c r="E1543" s="29" t="n">
        <v>156914.21</v>
      </c>
      <c r="F1543" s="30" t="n">
        <v>1341</v>
      </c>
      <c r="G1543" s="30" t="n">
        <v>3060</v>
      </c>
      <c r="H1543" s="31" t="s">
        <v>20</v>
      </c>
      <c r="I1543" s="28" t="n">
        <v>229.76</v>
      </c>
      <c r="J1543" s="28" t="n">
        <v>19.78</v>
      </c>
      <c r="K1543" s="35" t="n">
        <f aca="false">K1503/3</f>
        <v>240.003333333333</v>
      </c>
      <c r="L1543" s="29" t="n">
        <v>20.62</v>
      </c>
      <c r="M1543" s="3"/>
      <c r="N1543" s="4"/>
      <c r="O1543" s="4"/>
      <c r="P1543" s="4"/>
      <c r="Q1543" s="4"/>
      <c r="R1543" s="4"/>
      <c r="S1543" s="4"/>
      <c r="T1543" s="4"/>
      <c r="U1543" s="4"/>
      <c r="V1543" s="4"/>
      <c r="W1543" s="4"/>
      <c r="X1543" s="4"/>
      <c r="Y1543" s="4"/>
      <c r="Z1543" s="4"/>
      <c r="AA1543" s="4"/>
      <c r="AB1543" s="4"/>
      <c r="AC1543" s="4"/>
      <c r="AD1543" s="4"/>
      <c r="AE1543" s="4"/>
      <c r="AF1543" s="4"/>
    </row>
    <row r="1544" customFormat="false" ht="30" hidden="false" customHeight="true" outlineLevel="0" collapsed="false">
      <c r="A1544" s="1"/>
      <c r="B1544" s="20" t="n">
        <v>1386</v>
      </c>
      <c r="C1544" s="21" t="s">
        <v>1467</v>
      </c>
      <c r="D1544" s="22" t="n">
        <v>250357.73</v>
      </c>
      <c r="E1544" s="23" t="n">
        <v>261523.68</v>
      </c>
      <c r="F1544" s="24" t="n">
        <v>1342</v>
      </c>
      <c r="G1544" s="24" t="n">
        <v>3061</v>
      </c>
      <c r="H1544" s="25" t="s">
        <v>20</v>
      </c>
      <c r="I1544" s="22" t="n">
        <v>302</v>
      </c>
      <c r="J1544" s="22" t="n">
        <v>19.78</v>
      </c>
      <c r="K1544" s="33" t="n">
        <f aca="false">K1504/3</f>
        <v>315.47</v>
      </c>
      <c r="L1544" s="23" t="n">
        <v>20.62</v>
      </c>
      <c r="M1544" s="3"/>
      <c r="N1544" s="4"/>
      <c r="O1544" s="4"/>
      <c r="P1544" s="4"/>
      <c r="Q1544" s="4"/>
      <c r="R1544" s="4"/>
      <c r="S1544" s="4"/>
      <c r="T1544" s="4"/>
      <c r="U1544" s="4"/>
      <c r="V1544" s="4"/>
      <c r="W1544" s="4"/>
      <c r="X1544" s="4"/>
      <c r="Y1544" s="4"/>
      <c r="Z1544" s="4"/>
      <c r="AA1544" s="4"/>
      <c r="AB1544" s="4"/>
      <c r="AC1544" s="4"/>
      <c r="AD1544" s="4"/>
      <c r="AE1544" s="4"/>
      <c r="AF1544" s="4"/>
    </row>
    <row r="1545" customFormat="false" ht="30" hidden="false" customHeight="true" outlineLevel="0" collapsed="false">
      <c r="A1545" s="1"/>
      <c r="B1545" s="26" t="n">
        <v>1387</v>
      </c>
      <c r="C1545" s="27" t="s">
        <v>1468</v>
      </c>
      <c r="D1545" s="28" t="n">
        <v>250357.73</v>
      </c>
      <c r="E1545" s="29" t="n">
        <v>261523.68</v>
      </c>
      <c r="F1545" s="30" t="n">
        <v>1343</v>
      </c>
      <c r="G1545" s="30" t="n">
        <v>3062</v>
      </c>
      <c r="H1545" s="31" t="s">
        <v>20</v>
      </c>
      <c r="I1545" s="28" t="n">
        <v>362.4</v>
      </c>
      <c r="J1545" s="28" t="n">
        <v>19.78</v>
      </c>
      <c r="K1545" s="35" t="n">
        <f aca="false">K1505/3</f>
        <v>378.563333333333</v>
      </c>
      <c r="L1545" s="29" t="n">
        <v>20.62</v>
      </c>
      <c r="M1545" s="3"/>
      <c r="N1545" s="4"/>
      <c r="O1545" s="4"/>
      <c r="P1545" s="4"/>
      <c r="Q1545" s="4"/>
      <c r="R1545" s="4"/>
      <c r="S1545" s="4"/>
      <c r="T1545" s="4"/>
      <c r="U1545" s="4"/>
      <c r="V1545" s="4"/>
      <c r="W1545" s="4"/>
      <c r="X1545" s="4"/>
      <c r="Y1545" s="4"/>
      <c r="Z1545" s="4"/>
      <c r="AA1545" s="4"/>
      <c r="AB1545" s="4"/>
      <c r="AC1545" s="4"/>
      <c r="AD1545" s="4"/>
      <c r="AE1545" s="4"/>
      <c r="AF1545" s="4"/>
    </row>
    <row r="1546" customFormat="false" ht="30" hidden="false" customHeight="true" outlineLevel="0" collapsed="false">
      <c r="A1546" s="1"/>
      <c r="B1546" s="20" t="n">
        <v>1388</v>
      </c>
      <c r="C1546" s="21" t="s">
        <v>1469</v>
      </c>
      <c r="D1546" s="25" t="s">
        <v>78</v>
      </c>
      <c r="E1546" s="33" t="s">
        <v>78</v>
      </c>
      <c r="F1546" s="24" t="n">
        <v>1344</v>
      </c>
      <c r="G1546" s="24" t="n">
        <v>3063</v>
      </c>
      <c r="H1546" s="25" t="s">
        <v>20</v>
      </c>
      <c r="I1546" s="22" t="n">
        <v>55.07</v>
      </c>
      <c r="J1546" s="22" t="n">
        <v>19.78</v>
      </c>
      <c r="K1546" s="23" t="n">
        <v>57.53</v>
      </c>
      <c r="L1546" s="23" t="n">
        <v>20.62</v>
      </c>
      <c r="M1546" s="3"/>
      <c r="N1546" s="4"/>
      <c r="O1546" s="4"/>
      <c r="P1546" s="4"/>
      <c r="Q1546" s="4"/>
      <c r="R1546" s="4"/>
      <c r="S1546" s="4"/>
      <c r="T1546" s="4"/>
      <c r="U1546" s="4"/>
      <c r="V1546" s="4"/>
      <c r="W1546" s="4"/>
      <c r="X1546" s="4"/>
      <c r="Y1546" s="4"/>
      <c r="Z1546" s="4"/>
      <c r="AA1546" s="4"/>
      <c r="AB1546" s="4"/>
      <c r="AC1546" s="4"/>
      <c r="AD1546" s="4"/>
      <c r="AE1546" s="4"/>
      <c r="AF1546" s="4"/>
    </row>
    <row r="1547" customFormat="false" ht="30" hidden="false" customHeight="true" outlineLevel="0" collapsed="false">
      <c r="A1547" s="1"/>
      <c r="B1547" s="26" t="n">
        <v>1389</v>
      </c>
      <c r="C1547" s="27" t="s">
        <v>1470</v>
      </c>
      <c r="D1547" s="31" t="s">
        <v>78</v>
      </c>
      <c r="E1547" s="35" t="s">
        <v>78</v>
      </c>
      <c r="F1547" s="30" t="n">
        <v>1345</v>
      </c>
      <c r="G1547" s="30" t="n">
        <v>3064</v>
      </c>
      <c r="H1547" s="31" t="s">
        <v>20</v>
      </c>
      <c r="I1547" s="28" t="n">
        <v>35.53</v>
      </c>
      <c r="J1547" s="28" t="n">
        <v>19.78</v>
      </c>
      <c r="K1547" s="29" t="n">
        <v>37.11</v>
      </c>
      <c r="L1547" s="29" t="n">
        <v>20.62</v>
      </c>
      <c r="M1547" s="3"/>
      <c r="N1547" s="4"/>
      <c r="O1547" s="4"/>
      <c r="P1547" s="4"/>
      <c r="Q1547" s="4"/>
      <c r="R1547" s="4"/>
      <c r="S1547" s="4"/>
      <c r="T1547" s="4"/>
      <c r="U1547" s="4"/>
      <c r="V1547" s="4"/>
      <c r="W1547" s="4"/>
      <c r="X1547" s="4"/>
      <c r="Y1547" s="4"/>
      <c r="Z1547" s="4"/>
      <c r="AA1547" s="4"/>
      <c r="AB1547" s="4"/>
      <c r="AC1547" s="4"/>
      <c r="AD1547" s="4"/>
      <c r="AE1547" s="4"/>
      <c r="AF1547" s="4"/>
    </row>
    <row r="1548" customFormat="false" ht="30" hidden="false" customHeight="true" outlineLevel="0" collapsed="false">
      <c r="A1548" s="1"/>
      <c r="B1548" s="20" t="n">
        <v>1390</v>
      </c>
      <c r="C1548" s="21" t="s">
        <v>1471</v>
      </c>
      <c r="D1548" s="25" t="s">
        <v>78</v>
      </c>
      <c r="E1548" s="33" t="s">
        <v>78</v>
      </c>
      <c r="F1548" s="24" t="n">
        <v>1346</v>
      </c>
      <c r="G1548" s="24" t="n">
        <v>3065</v>
      </c>
      <c r="H1548" s="25" t="s">
        <v>20</v>
      </c>
      <c r="I1548" s="22" t="n">
        <v>90.58</v>
      </c>
      <c r="J1548" s="22" t="n">
        <v>19.78</v>
      </c>
      <c r="K1548" s="23" t="n">
        <v>94.62</v>
      </c>
      <c r="L1548" s="23" t="n">
        <v>20.62</v>
      </c>
      <c r="M1548" s="3"/>
      <c r="N1548" s="4"/>
      <c r="O1548" s="4"/>
      <c r="P1548" s="4"/>
      <c r="Q1548" s="4"/>
      <c r="R1548" s="4"/>
      <c r="S1548" s="4"/>
      <c r="T1548" s="4"/>
      <c r="U1548" s="4"/>
      <c r="V1548" s="4"/>
      <c r="W1548" s="4"/>
      <c r="X1548" s="4"/>
      <c r="Y1548" s="4"/>
      <c r="Z1548" s="4"/>
      <c r="AA1548" s="4"/>
      <c r="AB1548" s="4"/>
      <c r="AC1548" s="4"/>
      <c r="AD1548" s="4"/>
      <c r="AE1548" s="4"/>
      <c r="AF1548" s="4"/>
    </row>
    <row r="1549" customFormat="false" ht="30" hidden="false" customHeight="true" outlineLevel="0" collapsed="false">
      <c r="A1549" s="1"/>
      <c r="B1549" s="26" t="n">
        <v>1391</v>
      </c>
      <c r="C1549" s="27" t="s">
        <v>1472</v>
      </c>
      <c r="D1549" s="31" t="s">
        <v>78</v>
      </c>
      <c r="E1549" s="35" t="s">
        <v>78</v>
      </c>
      <c r="F1549" s="30" t="n">
        <v>1347</v>
      </c>
      <c r="G1549" s="30" t="n">
        <v>3066</v>
      </c>
      <c r="H1549" s="31" t="s">
        <v>20</v>
      </c>
      <c r="I1549" s="28" t="n">
        <v>72.84</v>
      </c>
      <c r="J1549" s="28" t="n">
        <v>19.78</v>
      </c>
      <c r="K1549" s="29" t="n">
        <v>76.09</v>
      </c>
      <c r="L1549" s="29" t="n">
        <v>20.62</v>
      </c>
      <c r="M1549" s="3"/>
      <c r="N1549" s="4"/>
      <c r="O1549" s="4"/>
      <c r="P1549" s="4"/>
      <c r="Q1549" s="4"/>
      <c r="R1549" s="4"/>
      <c r="S1549" s="4"/>
      <c r="T1549" s="4"/>
      <c r="U1549" s="4"/>
      <c r="V1549" s="4"/>
      <c r="W1549" s="4"/>
      <c r="X1549" s="4"/>
      <c r="Y1549" s="4"/>
      <c r="Z1549" s="4"/>
      <c r="AA1549" s="4"/>
      <c r="AB1549" s="4"/>
      <c r="AC1549" s="4"/>
      <c r="AD1549" s="4"/>
      <c r="AE1549" s="4"/>
      <c r="AF1549" s="4"/>
    </row>
    <row r="1550" customFormat="false" ht="30" hidden="false" customHeight="true" outlineLevel="0" collapsed="false">
      <c r="A1550" s="1"/>
      <c r="B1550" s="20" t="n">
        <v>1392</v>
      </c>
      <c r="C1550" s="21" t="s">
        <v>1473</v>
      </c>
      <c r="D1550" s="25" t="s">
        <v>78</v>
      </c>
      <c r="E1550" s="33" t="s">
        <v>78</v>
      </c>
      <c r="F1550" s="24" t="n">
        <v>1348</v>
      </c>
      <c r="G1550" s="24" t="n">
        <v>3067</v>
      </c>
      <c r="H1550" s="25" t="s">
        <v>20</v>
      </c>
      <c r="I1550" s="22" t="n">
        <v>55.07</v>
      </c>
      <c r="J1550" s="22" t="n">
        <v>19.78</v>
      </c>
      <c r="K1550" s="23" t="n">
        <v>57.53</v>
      </c>
      <c r="L1550" s="23" t="n">
        <v>20.62</v>
      </c>
      <c r="M1550" s="3"/>
      <c r="N1550" s="4"/>
      <c r="O1550" s="4"/>
      <c r="P1550" s="4"/>
      <c r="Q1550" s="4"/>
      <c r="R1550" s="4"/>
      <c r="S1550" s="4"/>
      <c r="T1550" s="4"/>
      <c r="U1550" s="4"/>
      <c r="V1550" s="4"/>
      <c r="W1550" s="4"/>
      <c r="X1550" s="4"/>
      <c r="Y1550" s="4"/>
      <c r="Z1550" s="4"/>
      <c r="AA1550" s="4"/>
      <c r="AB1550" s="4"/>
      <c r="AC1550" s="4"/>
      <c r="AD1550" s="4"/>
      <c r="AE1550" s="4"/>
      <c r="AF1550" s="4"/>
    </row>
    <row r="1551" customFormat="false" ht="30" hidden="false" customHeight="true" outlineLevel="0" collapsed="false">
      <c r="A1551" s="1"/>
      <c r="B1551" s="26" t="n">
        <v>1393</v>
      </c>
      <c r="C1551" s="27" t="s">
        <v>1474</v>
      </c>
      <c r="D1551" s="31" t="s">
        <v>78</v>
      </c>
      <c r="E1551" s="35" t="s">
        <v>78</v>
      </c>
      <c r="F1551" s="30" t="n">
        <v>1349</v>
      </c>
      <c r="G1551" s="30" t="n">
        <v>3068</v>
      </c>
      <c r="H1551" s="31" t="s">
        <v>20</v>
      </c>
      <c r="I1551" s="28" t="n">
        <v>44.42</v>
      </c>
      <c r="J1551" s="28" t="n">
        <v>19.78</v>
      </c>
      <c r="K1551" s="29" t="n">
        <v>46.4</v>
      </c>
      <c r="L1551" s="29" t="n">
        <v>20.62</v>
      </c>
      <c r="M1551" s="3"/>
      <c r="N1551" s="4"/>
      <c r="O1551" s="4"/>
      <c r="P1551" s="4"/>
      <c r="Q1551" s="4"/>
      <c r="R1551" s="4"/>
      <c r="S1551" s="4"/>
      <c r="T1551" s="4"/>
      <c r="U1551" s="4"/>
      <c r="V1551" s="4"/>
      <c r="W1551" s="4"/>
      <c r="X1551" s="4"/>
      <c r="Y1551" s="4"/>
      <c r="Z1551" s="4"/>
      <c r="AA1551" s="4"/>
      <c r="AB1551" s="4"/>
      <c r="AC1551" s="4"/>
      <c r="AD1551" s="4"/>
      <c r="AE1551" s="4"/>
      <c r="AF1551" s="4"/>
    </row>
    <row r="1552" customFormat="false" ht="30" hidden="false" customHeight="true" outlineLevel="0" collapsed="false">
      <c r="A1552" s="1"/>
      <c r="B1552" s="20" t="n">
        <v>1394</v>
      </c>
      <c r="C1552" s="21" t="s">
        <v>1475</v>
      </c>
      <c r="D1552" s="25" t="s">
        <v>78</v>
      </c>
      <c r="E1552" s="33" t="s">
        <v>78</v>
      </c>
      <c r="F1552" s="24" t="n">
        <v>1350</v>
      </c>
      <c r="G1552" s="24" t="n">
        <v>3069</v>
      </c>
      <c r="H1552" s="25" t="s">
        <v>20</v>
      </c>
      <c r="I1552" s="22" t="n">
        <v>7.11</v>
      </c>
      <c r="J1552" s="53" t="n">
        <v>0</v>
      </c>
      <c r="K1552" s="23" t="n">
        <v>7.43</v>
      </c>
      <c r="L1552" s="33" t="n">
        <v>0</v>
      </c>
      <c r="M1552" s="3"/>
      <c r="N1552" s="4"/>
      <c r="O1552" s="4"/>
      <c r="P1552" s="4"/>
      <c r="Q1552" s="4"/>
      <c r="R1552" s="4"/>
      <c r="S1552" s="4"/>
      <c r="T1552" s="4"/>
      <c r="U1552" s="4"/>
      <c r="V1552" s="4"/>
      <c r="W1552" s="4"/>
      <c r="X1552" s="4"/>
      <c r="Y1552" s="4"/>
      <c r="Z1552" s="4"/>
      <c r="AA1552" s="4"/>
      <c r="AB1552" s="4"/>
      <c r="AC1552" s="4"/>
      <c r="AD1552" s="4"/>
      <c r="AE1552" s="4"/>
      <c r="AF1552" s="4"/>
    </row>
    <row r="1553" customFormat="false" ht="30" hidden="false" customHeight="true" outlineLevel="0" collapsed="false">
      <c r="A1553" s="1"/>
      <c r="B1553" s="26" t="n">
        <v>1395</v>
      </c>
      <c r="C1553" s="27" t="s">
        <v>1476</v>
      </c>
      <c r="D1553" s="31" t="s">
        <v>78</v>
      </c>
      <c r="E1553" s="35" t="s">
        <v>78</v>
      </c>
      <c r="F1553" s="30" t="n">
        <v>1351</v>
      </c>
      <c r="G1553" s="30" t="n">
        <v>3070</v>
      </c>
      <c r="H1553" s="31" t="s">
        <v>20</v>
      </c>
      <c r="I1553" s="28" t="n">
        <v>17.77</v>
      </c>
      <c r="J1553" s="28" t="n">
        <v>19.78</v>
      </c>
      <c r="K1553" s="29" t="n">
        <v>18.56</v>
      </c>
      <c r="L1553" s="29" t="n">
        <v>20.62</v>
      </c>
      <c r="M1553" s="3"/>
      <c r="N1553" s="4"/>
      <c r="O1553" s="4"/>
      <c r="P1553" s="4"/>
      <c r="Q1553" s="4"/>
      <c r="R1553" s="4"/>
      <c r="S1553" s="4"/>
      <c r="T1553" s="4"/>
      <c r="U1553" s="4"/>
      <c r="V1553" s="4"/>
      <c r="W1553" s="4"/>
      <c r="X1553" s="4"/>
      <c r="Y1553" s="4"/>
      <c r="Z1553" s="4"/>
      <c r="AA1553" s="4"/>
      <c r="AB1553" s="4"/>
      <c r="AC1553" s="4"/>
      <c r="AD1553" s="4"/>
      <c r="AE1553" s="4"/>
      <c r="AF1553" s="4"/>
    </row>
    <row r="1554" customFormat="false" ht="30" hidden="false" customHeight="true" outlineLevel="0" collapsed="false">
      <c r="A1554" s="1"/>
      <c r="B1554" s="20" t="n">
        <v>1396</v>
      </c>
      <c r="C1554" s="21" t="s">
        <v>1477</v>
      </c>
      <c r="D1554" s="25" t="s">
        <v>78</v>
      </c>
      <c r="E1554" s="33" t="s">
        <v>78</v>
      </c>
      <c r="F1554" s="24" t="n">
        <v>1352</v>
      </c>
      <c r="G1554" s="24" t="n">
        <v>3071</v>
      </c>
      <c r="H1554" s="25" t="s">
        <v>20</v>
      </c>
      <c r="I1554" s="22" t="n">
        <v>181.21</v>
      </c>
      <c r="J1554" s="22" t="n">
        <v>19.78</v>
      </c>
      <c r="K1554" s="23" t="n">
        <v>189.29</v>
      </c>
      <c r="L1554" s="23" t="n">
        <v>20.62</v>
      </c>
      <c r="M1554" s="3"/>
      <c r="N1554" s="4"/>
      <c r="O1554" s="4"/>
      <c r="P1554" s="4"/>
      <c r="Q1554" s="4"/>
      <c r="R1554" s="4"/>
      <c r="S1554" s="4"/>
      <c r="T1554" s="4"/>
      <c r="U1554" s="4"/>
      <c r="V1554" s="4"/>
      <c r="W1554" s="4"/>
      <c r="X1554" s="4"/>
      <c r="Y1554" s="4"/>
      <c r="Z1554" s="4"/>
      <c r="AA1554" s="4"/>
      <c r="AB1554" s="4"/>
      <c r="AC1554" s="4"/>
      <c r="AD1554" s="4"/>
      <c r="AE1554" s="4"/>
      <c r="AF1554" s="4"/>
    </row>
    <row r="1555" customFormat="false" ht="30" hidden="false" customHeight="true" outlineLevel="0" collapsed="false">
      <c r="A1555" s="1"/>
      <c r="B1555" s="26" t="n">
        <v>1397</v>
      </c>
      <c r="C1555" s="27" t="s">
        <v>1478</v>
      </c>
      <c r="D1555" s="31" t="s">
        <v>78</v>
      </c>
      <c r="E1555" s="35" t="s">
        <v>78</v>
      </c>
      <c r="F1555" s="30" t="n">
        <v>1353</v>
      </c>
      <c r="G1555" s="30" t="n">
        <v>3072</v>
      </c>
      <c r="H1555" s="31" t="s">
        <v>20</v>
      </c>
      <c r="I1555" s="28" t="n">
        <v>17.77</v>
      </c>
      <c r="J1555" s="50" t="n">
        <v>0</v>
      </c>
      <c r="K1555" s="29" t="n">
        <v>18.56</v>
      </c>
      <c r="L1555" s="35" t="n">
        <v>0</v>
      </c>
      <c r="M1555" s="3"/>
      <c r="N1555" s="4"/>
      <c r="O1555" s="4"/>
      <c r="P1555" s="4"/>
      <c r="Q1555" s="4"/>
      <c r="R1555" s="4"/>
      <c r="S1555" s="4"/>
      <c r="T1555" s="4"/>
      <c r="U1555" s="4"/>
      <c r="V1555" s="4"/>
      <c r="W1555" s="4"/>
      <c r="X1555" s="4"/>
      <c r="Y1555" s="4"/>
      <c r="Z1555" s="4"/>
      <c r="AA1555" s="4"/>
      <c r="AB1555" s="4"/>
      <c r="AC1555" s="4"/>
      <c r="AD1555" s="4"/>
      <c r="AE1555" s="4"/>
      <c r="AF1555" s="4"/>
    </row>
    <row r="1556" customFormat="false" ht="30" hidden="false" customHeight="true" outlineLevel="0" collapsed="false">
      <c r="A1556" s="1"/>
      <c r="B1556" s="20" t="n">
        <v>1398</v>
      </c>
      <c r="C1556" s="21" t="s">
        <v>1479</v>
      </c>
      <c r="D1556" s="25" t="s">
        <v>78</v>
      </c>
      <c r="E1556" s="33" t="s">
        <v>78</v>
      </c>
      <c r="F1556" s="24" t="n">
        <v>1354</v>
      </c>
      <c r="G1556" s="24" t="n">
        <v>3073</v>
      </c>
      <c r="H1556" s="25" t="s">
        <v>20</v>
      </c>
      <c r="I1556" s="22" t="n">
        <v>55.07</v>
      </c>
      <c r="J1556" s="22" t="n">
        <v>19.17</v>
      </c>
      <c r="K1556" s="23" t="n">
        <v>57.53</v>
      </c>
      <c r="L1556" s="23" t="n">
        <v>19.99</v>
      </c>
      <c r="M1556" s="3"/>
      <c r="N1556" s="4"/>
      <c r="O1556" s="4"/>
      <c r="P1556" s="4"/>
      <c r="Q1556" s="4"/>
      <c r="R1556" s="4"/>
      <c r="S1556" s="4"/>
      <c r="T1556" s="4"/>
      <c r="U1556" s="4"/>
      <c r="V1556" s="4"/>
      <c r="W1556" s="4"/>
      <c r="X1556" s="4"/>
      <c r="Y1556" s="4"/>
      <c r="Z1556" s="4"/>
      <c r="AA1556" s="4"/>
      <c r="AB1556" s="4"/>
      <c r="AC1556" s="4"/>
      <c r="AD1556" s="4"/>
      <c r="AE1556" s="4"/>
      <c r="AF1556" s="4"/>
    </row>
    <row r="1557" customFormat="false" ht="30" hidden="false" customHeight="true" outlineLevel="0" collapsed="false">
      <c r="A1557" s="1"/>
      <c r="B1557" s="26" t="n">
        <v>1399</v>
      </c>
      <c r="C1557" s="27" t="s">
        <v>1480</v>
      </c>
      <c r="D1557" s="31" t="s">
        <v>78</v>
      </c>
      <c r="E1557" s="35" t="s">
        <v>78</v>
      </c>
      <c r="F1557" s="30" t="n">
        <v>1355</v>
      </c>
      <c r="G1557" s="30" t="n">
        <v>3074</v>
      </c>
      <c r="H1557" s="31" t="s">
        <v>20</v>
      </c>
      <c r="I1557" s="28" t="n">
        <v>55.07</v>
      </c>
      <c r="J1557" s="28" t="n">
        <v>19.17</v>
      </c>
      <c r="K1557" s="29" t="n">
        <v>57.53</v>
      </c>
      <c r="L1557" s="29" t="n">
        <v>19.99</v>
      </c>
      <c r="M1557" s="3"/>
      <c r="N1557" s="4"/>
      <c r="O1557" s="4"/>
      <c r="P1557" s="4"/>
      <c r="Q1557" s="4"/>
      <c r="R1557" s="4"/>
      <c r="S1557" s="4"/>
      <c r="T1557" s="4"/>
      <c r="U1557" s="4"/>
      <c r="V1557" s="4"/>
      <c r="W1557" s="4"/>
      <c r="X1557" s="4"/>
      <c r="Y1557" s="4"/>
      <c r="Z1557" s="4"/>
      <c r="AA1557" s="4"/>
      <c r="AB1557" s="4"/>
      <c r="AC1557" s="4"/>
      <c r="AD1557" s="4"/>
      <c r="AE1557" s="4"/>
      <c r="AF1557" s="4"/>
    </row>
    <row r="1558" customFormat="false" ht="30" hidden="false" customHeight="true" outlineLevel="0" collapsed="false">
      <c r="A1558" s="1"/>
      <c r="B1558" s="20" t="n">
        <v>1400</v>
      </c>
      <c r="C1558" s="21" t="s">
        <v>1481</v>
      </c>
      <c r="D1558" s="25" t="s">
        <v>78</v>
      </c>
      <c r="E1558" s="33" t="s">
        <v>78</v>
      </c>
      <c r="F1558" s="24" t="n">
        <v>1356</v>
      </c>
      <c r="G1558" s="24" t="n">
        <v>3075</v>
      </c>
      <c r="H1558" s="25" t="n">
        <v>3074</v>
      </c>
      <c r="I1558" s="22" t="n">
        <v>3.56</v>
      </c>
      <c r="J1558" s="53" t="n">
        <v>0</v>
      </c>
      <c r="K1558" s="23" t="n">
        <v>3.72</v>
      </c>
      <c r="L1558" s="33" t="n">
        <v>0</v>
      </c>
      <c r="M1558" s="3"/>
      <c r="N1558" s="4"/>
      <c r="O1558" s="4"/>
      <c r="P1558" s="4"/>
      <c r="Q1558" s="4"/>
      <c r="R1558" s="4"/>
      <c r="S1558" s="4"/>
      <c r="T1558" s="4"/>
      <c r="U1558" s="4"/>
      <c r="V1558" s="4"/>
      <c r="W1558" s="4"/>
      <c r="X1558" s="4"/>
      <c r="Y1558" s="4"/>
      <c r="Z1558" s="4"/>
      <c r="AA1558" s="4"/>
      <c r="AB1558" s="4"/>
      <c r="AC1558" s="4"/>
      <c r="AD1558" s="4"/>
      <c r="AE1558" s="4"/>
      <c r="AF1558" s="4"/>
    </row>
    <row r="1559" customFormat="false" ht="30" hidden="false" customHeight="true" outlineLevel="0" collapsed="false">
      <c r="A1559" s="1"/>
      <c r="B1559" s="26" t="n">
        <v>1401</v>
      </c>
      <c r="C1559" s="27" t="s">
        <v>1482</v>
      </c>
      <c r="D1559" s="31" t="s">
        <v>78</v>
      </c>
      <c r="E1559" s="35" t="s">
        <v>78</v>
      </c>
      <c r="F1559" s="30" t="n">
        <v>1357</v>
      </c>
      <c r="G1559" s="30" t="n">
        <v>3076</v>
      </c>
      <c r="H1559" s="31" t="n">
        <v>3074</v>
      </c>
      <c r="I1559" s="28" t="n">
        <v>10.66</v>
      </c>
      <c r="J1559" s="50" t="n">
        <v>0</v>
      </c>
      <c r="K1559" s="29" t="n">
        <v>11.14</v>
      </c>
      <c r="L1559" s="35" t="n">
        <v>0</v>
      </c>
      <c r="M1559" s="3"/>
      <c r="N1559" s="4"/>
      <c r="O1559" s="4"/>
      <c r="P1559" s="4"/>
      <c r="Q1559" s="4"/>
      <c r="R1559" s="4"/>
      <c r="S1559" s="4"/>
      <c r="T1559" s="4"/>
      <c r="U1559" s="4"/>
      <c r="V1559" s="4"/>
      <c r="W1559" s="4"/>
      <c r="X1559" s="4"/>
      <c r="Y1559" s="4"/>
      <c r="Z1559" s="4"/>
      <c r="AA1559" s="4"/>
      <c r="AB1559" s="4"/>
      <c r="AC1559" s="4"/>
      <c r="AD1559" s="4"/>
      <c r="AE1559" s="4"/>
      <c r="AF1559" s="4"/>
    </row>
    <row r="1560" customFormat="false" ht="30" hidden="false" customHeight="true" outlineLevel="0" collapsed="false">
      <c r="A1560" s="1"/>
      <c r="B1560" s="20" t="n">
        <v>1402</v>
      </c>
      <c r="C1560" s="21" t="s">
        <v>1483</v>
      </c>
      <c r="D1560" s="25" t="s">
        <v>78</v>
      </c>
      <c r="E1560" s="33" t="s">
        <v>78</v>
      </c>
      <c r="F1560" s="24" t="n">
        <v>1358</v>
      </c>
      <c r="G1560" s="24" t="n">
        <v>3077</v>
      </c>
      <c r="H1560" s="25" t="s">
        <v>20</v>
      </c>
      <c r="I1560" s="22" t="n">
        <v>0.59</v>
      </c>
      <c r="J1560" s="22" t="n">
        <v>0.17</v>
      </c>
      <c r="K1560" s="23" t="n">
        <v>0.62</v>
      </c>
      <c r="L1560" s="23" t="n">
        <v>0.18</v>
      </c>
      <c r="M1560" s="3"/>
      <c r="N1560" s="4"/>
      <c r="O1560" s="4"/>
      <c r="P1560" s="4"/>
      <c r="Q1560" s="4"/>
      <c r="R1560" s="4"/>
      <c r="S1560" s="4"/>
      <c r="T1560" s="4"/>
      <c r="U1560" s="4"/>
      <c r="V1560" s="4"/>
      <c r="W1560" s="4"/>
      <c r="X1560" s="4"/>
      <c r="Y1560" s="4"/>
      <c r="Z1560" s="4"/>
      <c r="AA1560" s="4"/>
      <c r="AB1560" s="4"/>
      <c r="AC1560" s="4"/>
      <c r="AD1560" s="4"/>
      <c r="AE1560" s="4"/>
      <c r="AF1560" s="4"/>
    </row>
    <row r="1561" customFormat="false" ht="30" hidden="false" customHeight="true" outlineLevel="0" collapsed="false">
      <c r="A1561" s="1"/>
      <c r="B1561" s="26" t="n">
        <v>1403</v>
      </c>
      <c r="C1561" s="27" t="s">
        <v>1484</v>
      </c>
      <c r="D1561" s="31" t="s">
        <v>78</v>
      </c>
      <c r="E1561" s="35" t="s">
        <v>78</v>
      </c>
      <c r="F1561" s="30" t="n">
        <v>1359</v>
      </c>
      <c r="G1561" s="30" t="n">
        <v>3078</v>
      </c>
      <c r="H1561" s="31" t="s">
        <v>20</v>
      </c>
      <c r="I1561" s="50" t="n">
        <v>0</v>
      </c>
      <c r="J1561" s="50" t="n">
        <v>0</v>
      </c>
      <c r="K1561" s="35" t="n">
        <v>0</v>
      </c>
      <c r="L1561" s="35" t="n">
        <v>0</v>
      </c>
      <c r="M1561" s="3"/>
      <c r="N1561" s="4"/>
      <c r="O1561" s="4"/>
      <c r="P1561" s="4"/>
      <c r="Q1561" s="4"/>
      <c r="R1561" s="4"/>
      <c r="S1561" s="4"/>
      <c r="T1561" s="4"/>
      <c r="U1561" s="4"/>
      <c r="V1561" s="4"/>
      <c r="W1561" s="4"/>
      <c r="X1561" s="4"/>
      <c r="Y1561" s="4"/>
      <c r="Z1561" s="4"/>
      <c r="AA1561" s="4"/>
      <c r="AB1561" s="4"/>
      <c r="AC1561" s="4"/>
      <c r="AD1561" s="4"/>
      <c r="AE1561" s="4"/>
      <c r="AF1561" s="4"/>
    </row>
    <row r="1562" customFormat="false" ht="30" hidden="false" customHeight="true" outlineLevel="0" collapsed="false">
      <c r="A1562" s="1"/>
      <c r="B1562" s="20" t="n">
        <v>1404</v>
      </c>
      <c r="C1562" s="21" t="s">
        <v>1485</v>
      </c>
      <c r="D1562" s="25" t="s">
        <v>78</v>
      </c>
      <c r="E1562" s="33" t="s">
        <v>78</v>
      </c>
      <c r="F1562" s="24" t="n">
        <v>1683</v>
      </c>
      <c r="G1562" s="24" t="n">
        <v>3079</v>
      </c>
      <c r="H1562" s="25" t="s">
        <v>20</v>
      </c>
      <c r="I1562" s="22" t="n">
        <v>71.04</v>
      </c>
      <c r="J1562" s="53" t="n">
        <v>0</v>
      </c>
      <c r="K1562" s="23" t="n">
        <v>74.21</v>
      </c>
      <c r="L1562" s="33" t="n">
        <v>0</v>
      </c>
      <c r="M1562" s="3"/>
      <c r="N1562" s="4"/>
      <c r="O1562" s="4"/>
      <c r="P1562" s="4"/>
      <c r="Q1562" s="4"/>
      <c r="R1562" s="4"/>
      <c r="S1562" s="4"/>
      <c r="T1562" s="4"/>
      <c r="U1562" s="4"/>
      <c r="V1562" s="4"/>
      <c r="W1562" s="4"/>
      <c r="X1562" s="4"/>
      <c r="Y1562" s="4"/>
      <c r="Z1562" s="4"/>
      <c r="AA1562" s="4"/>
      <c r="AB1562" s="4"/>
      <c r="AC1562" s="4"/>
      <c r="AD1562" s="4"/>
      <c r="AE1562" s="4"/>
      <c r="AF1562" s="4"/>
    </row>
    <row r="1563" customFormat="false" ht="15" hidden="false" customHeight="true" outlineLevel="0" collapsed="false">
      <c r="A1563" s="1"/>
      <c r="B1563" s="43"/>
      <c r="C1563" s="43"/>
      <c r="D1563" s="43"/>
      <c r="E1563" s="43"/>
      <c r="F1563" s="43"/>
      <c r="G1563" s="43"/>
      <c r="H1563" s="43"/>
      <c r="I1563" s="43"/>
      <c r="J1563" s="43"/>
      <c r="K1563" s="43"/>
      <c r="L1563" s="43"/>
      <c r="M1563" s="3"/>
      <c r="N1563" s="4"/>
      <c r="O1563" s="4"/>
      <c r="P1563" s="4"/>
      <c r="Q1563" s="4"/>
      <c r="R1563" s="4"/>
      <c r="S1563" s="4"/>
      <c r="T1563" s="4"/>
      <c r="U1563" s="4"/>
      <c r="V1563" s="4"/>
      <c r="W1563" s="4"/>
      <c r="X1563" s="4"/>
      <c r="Y1563" s="4"/>
      <c r="Z1563" s="4"/>
      <c r="AA1563" s="4"/>
      <c r="AB1563" s="4"/>
      <c r="AC1563" s="4"/>
      <c r="AD1563" s="4"/>
      <c r="AE1563" s="4"/>
      <c r="AF1563" s="4"/>
    </row>
    <row r="1564" customFormat="false" ht="15" hidden="false" customHeight="true" outlineLevel="0" collapsed="false">
      <c r="A1564" s="1"/>
      <c r="B1564" s="40"/>
      <c r="C1564" s="21"/>
      <c r="D1564" s="44"/>
      <c r="E1564" s="44"/>
      <c r="F1564" s="25"/>
      <c r="G1564" s="25"/>
      <c r="H1564" s="25"/>
      <c r="I1564" s="45"/>
      <c r="J1564" s="45"/>
      <c r="K1564" s="46"/>
      <c r="L1564" s="46"/>
      <c r="M1564" s="3"/>
      <c r="N1564" s="4"/>
      <c r="O1564" s="4"/>
      <c r="P1564" s="4"/>
      <c r="Q1564" s="4"/>
      <c r="R1564" s="4"/>
      <c r="S1564" s="4"/>
      <c r="T1564" s="4"/>
      <c r="U1564" s="4"/>
      <c r="V1564" s="4"/>
      <c r="W1564" s="4"/>
      <c r="X1564" s="4"/>
      <c r="Y1564" s="4"/>
      <c r="Z1564" s="4"/>
      <c r="AA1564" s="4"/>
      <c r="AB1564" s="4"/>
      <c r="AC1564" s="4"/>
      <c r="AD1564" s="4"/>
      <c r="AE1564" s="4"/>
      <c r="AF1564" s="4"/>
    </row>
    <row r="1565" customFormat="false" ht="15" hidden="false" customHeight="true" outlineLevel="0" collapsed="false">
      <c r="A1565" s="1"/>
      <c r="B1565" s="43"/>
      <c r="C1565" s="27"/>
      <c r="D1565" s="47"/>
      <c r="E1565" s="47"/>
      <c r="F1565" s="31"/>
      <c r="G1565" s="31"/>
      <c r="H1565" s="31"/>
      <c r="I1565" s="48"/>
      <c r="J1565" s="48"/>
      <c r="K1565" s="49"/>
      <c r="L1565" s="49"/>
      <c r="M1565" s="3"/>
      <c r="N1565" s="4"/>
      <c r="O1565" s="4"/>
      <c r="P1565" s="4"/>
      <c r="Q1565" s="4"/>
      <c r="R1565" s="4"/>
      <c r="S1565" s="4"/>
      <c r="T1565" s="4"/>
      <c r="U1565" s="4"/>
      <c r="V1565" s="4"/>
      <c r="W1565" s="4"/>
      <c r="X1565" s="4"/>
      <c r="Y1565" s="4"/>
      <c r="Z1565" s="4"/>
      <c r="AA1565" s="4"/>
      <c r="AB1565" s="4"/>
      <c r="AC1565" s="4"/>
      <c r="AD1565" s="4"/>
      <c r="AE1565" s="4"/>
      <c r="AF1565" s="4"/>
    </row>
    <row r="1566" customFormat="false" ht="15" hidden="false" customHeight="true" outlineLevel="0" collapsed="false">
      <c r="A1566" s="1"/>
      <c r="B1566" s="40"/>
      <c r="C1566" s="21"/>
      <c r="D1566" s="44"/>
      <c r="E1566" s="44"/>
      <c r="F1566" s="25"/>
      <c r="G1566" s="25"/>
      <c r="H1566" s="25"/>
      <c r="I1566" s="45"/>
      <c r="J1566" s="45"/>
      <c r="K1566" s="46"/>
      <c r="L1566" s="46"/>
      <c r="M1566" s="3"/>
      <c r="N1566" s="4"/>
      <c r="O1566" s="4"/>
      <c r="P1566" s="4"/>
      <c r="Q1566" s="4"/>
      <c r="R1566" s="4"/>
      <c r="S1566" s="4"/>
      <c r="T1566" s="4"/>
      <c r="U1566" s="4"/>
      <c r="V1566" s="4"/>
      <c r="W1566" s="4"/>
      <c r="X1566" s="4"/>
      <c r="Y1566" s="4"/>
      <c r="Z1566" s="4"/>
      <c r="AA1566" s="4"/>
      <c r="AB1566" s="4"/>
      <c r="AC1566" s="4"/>
      <c r="AD1566" s="4"/>
      <c r="AE1566" s="4"/>
      <c r="AF1566" s="4"/>
    </row>
    <row r="1567" customFormat="false" ht="15" hidden="false" customHeight="true" outlineLevel="0" collapsed="false">
      <c r="A1567" s="1"/>
      <c r="B1567" s="43"/>
      <c r="C1567" s="27"/>
      <c r="D1567" s="47"/>
      <c r="E1567" s="47"/>
      <c r="F1567" s="31"/>
      <c r="G1567" s="31"/>
      <c r="H1567" s="31"/>
      <c r="I1567" s="48"/>
      <c r="J1567" s="48"/>
      <c r="K1567" s="49"/>
      <c r="L1567" s="49"/>
      <c r="M1567" s="3"/>
      <c r="N1567" s="4"/>
      <c r="O1567" s="4"/>
      <c r="P1567" s="4"/>
      <c r="Q1567" s="4"/>
      <c r="R1567" s="4"/>
      <c r="S1567" s="4"/>
      <c r="T1567" s="4"/>
      <c r="U1567" s="4"/>
      <c r="V1567" s="4"/>
      <c r="W1567" s="4"/>
      <c r="X1567" s="4"/>
      <c r="Y1567" s="4"/>
      <c r="Z1567" s="4"/>
      <c r="AA1567" s="4"/>
      <c r="AB1567" s="4"/>
      <c r="AC1567" s="4"/>
      <c r="AD1567" s="4"/>
      <c r="AE1567" s="4"/>
      <c r="AF1567" s="4"/>
    </row>
    <row r="1568" customFormat="false" ht="15" hidden="false" customHeight="true" outlineLevel="0" collapsed="false">
      <c r="A1568" s="1"/>
      <c r="B1568" s="40" t="s">
        <v>1486</v>
      </c>
      <c r="C1568" s="40"/>
      <c r="D1568" s="40"/>
      <c r="E1568" s="40"/>
      <c r="F1568" s="40"/>
      <c r="G1568" s="40"/>
      <c r="H1568" s="40"/>
      <c r="I1568" s="40"/>
      <c r="J1568" s="40"/>
      <c r="K1568" s="40"/>
      <c r="L1568" s="40"/>
      <c r="M1568" s="3"/>
      <c r="N1568" s="4"/>
      <c r="O1568" s="4"/>
      <c r="P1568" s="4"/>
      <c r="Q1568" s="4"/>
      <c r="R1568" s="4"/>
      <c r="S1568" s="4"/>
      <c r="T1568" s="4"/>
      <c r="U1568" s="4"/>
      <c r="V1568" s="4"/>
      <c r="W1568" s="4"/>
      <c r="X1568" s="4"/>
      <c r="Y1568" s="4"/>
      <c r="Z1568" s="4"/>
      <c r="AA1568" s="4"/>
      <c r="AB1568" s="4"/>
      <c r="AC1568" s="4"/>
      <c r="AD1568" s="4"/>
      <c r="AE1568" s="4"/>
      <c r="AF1568" s="4"/>
    </row>
    <row r="1569" customFormat="false" ht="15" hidden="false" customHeight="true" outlineLevel="0" collapsed="false">
      <c r="A1569" s="1"/>
      <c r="B1569" s="43" t="s">
        <v>1487</v>
      </c>
      <c r="C1569" s="43"/>
      <c r="D1569" s="43"/>
      <c r="E1569" s="43"/>
      <c r="F1569" s="43"/>
      <c r="G1569" s="43"/>
      <c r="H1569" s="43"/>
      <c r="I1569" s="43"/>
      <c r="J1569" s="43"/>
      <c r="K1569" s="43"/>
      <c r="L1569" s="43"/>
      <c r="M1569" s="3"/>
      <c r="N1569" s="4"/>
      <c r="O1569" s="4"/>
      <c r="P1569" s="4"/>
      <c r="Q1569" s="4"/>
      <c r="R1569" s="4"/>
      <c r="S1569" s="4"/>
      <c r="T1569" s="4"/>
      <c r="U1569" s="4"/>
      <c r="V1569" s="4"/>
      <c r="W1569" s="4"/>
      <c r="X1569" s="4"/>
      <c r="Y1569" s="4"/>
      <c r="Z1569" s="4"/>
      <c r="AA1569" s="4"/>
      <c r="AB1569" s="4"/>
      <c r="AC1569" s="4"/>
      <c r="AD1569" s="4"/>
      <c r="AE1569" s="4"/>
      <c r="AF1569" s="4"/>
    </row>
    <row r="1570" customFormat="false" ht="30" hidden="false" customHeight="true" outlineLevel="0" collapsed="false">
      <c r="A1570" s="1"/>
      <c r="B1570" s="40" t="s">
        <v>8</v>
      </c>
      <c r="C1570" s="21" t="s">
        <v>339</v>
      </c>
      <c r="D1570" s="53" t="s">
        <v>340</v>
      </c>
      <c r="E1570" s="33" t="s">
        <v>341</v>
      </c>
      <c r="F1570" s="52" t="s">
        <v>342</v>
      </c>
      <c r="G1570" s="25" t="s">
        <v>343</v>
      </c>
      <c r="H1570" s="25" t="s">
        <v>344</v>
      </c>
      <c r="I1570" s="53" t="s">
        <v>345</v>
      </c>
      <c r="J1570" s="53" t="s">
        <v>346</v>
      </c>
      <c r="K1570" s="33" t="s">
        <v>345</v>
      </c>
      <c r="L1570" s="33" t="s">
        <v>346</v>
      </c>
      <c r="M1570" s="3"/>
      <c r="N1570" s="4"/>
      <c r="O1570" s="4"/>
      <c r="P1570" s="4"/>
      <c r="Q1570" s="4"/>
      <c r="R1570" s="4"/>
      <c r="S1570" s="4"/>
      <c r="T1570" s="4"/>
      <c r="U1570" s="4"/>
      <c r="V1570" s="4"/>
      <c r="W1570" s="4"/>
      <c r="X1570" s="4"/>
      <c r="Y1570" s="4"/>
      <c r="Z1570" s="4"/>
      <c r="AA1570" s="4"/>
      <c r="AB1570" s="4"/>
      <c r="AC1570" s="4"/>
      <c r="AD1570" s="4"/>
      <c r="AE1570" s="4"/>
      <c r="AF1570" s="4"/>
    </row>
    <row r="1571" customFormat="false" ht="15" hidden="false" customHeight="true" outlineLevel="0" collapsed="false">
      <c r="A1571" s="1"/>
      <c r="B1571" s="40"/>
      <c r="C1571" s="40"/>
      <c r="D1571" s="40"/>
      <c r="E1571" s="40"/>
      <c r="F1571" s="40"/>
      <c r="G1571" s="40"/>
      <c r="H1571" s="40"/>
      <c r="I1571" s="50" t="s">
        <v>347</v>
      </c>
      <c r="J1571" s="50" t="s">
        <v>347</v>
      </c>
      <c r="K1571" s="35" t="s">
        <v>348</v>
      </c>
      <c r="L1571" s="35" t="s">
        <v>348</v>
      </c>
      <c r="M1571" s="3"/>
      <c r="N1571" s="4"/>
      <c r="O1571" s="4"/>
      <c r="P1571" s="4"/>
      <c r="Q1571" s="4"/>
      <c r="R1571" s="4"/>
      <c r="S1571" s="4"/>
      <c r="T1571" s="4"/>
      <c r="U1571" s="4"/>
      <c r="V1571" s="4"/>
      <c r="W1571" s="4"/>
      <c r="X1571" s="4"/>
      <c r="Y1571" s="4"/>
      <c r="Z1571" s="4"/>
      <c r="AA1571" s="4"/>
      <c r="AB1571" s="4"/>
      <c r="AC1571" s="4"/>
      <c r="AD1571" s="4"/>
      <c r="AE1571" s="4"/>
      <c r="AF1571" s="4"/>
    </row>
    <row r="1572" customFormat="false" ht="30" hidden="false" customHeight="true" outlineLevel="0" collapsed="false">
      <c r="A1572" s="1"/>
      <c r="B1572" s="20" t="n">
        <v>1405</v>
      </c>
      <c r="C1572" s="21" t="s">
        <v>1488</v>
      </c>
      <c r="D1572" s="25" t="s">
        <v>78</v>
      </c>
      <c r="E1572" s="33" t="s">
        <v>78</v>
      </c>
      <c r="F1572" s="24" t="n">
        <v>1394</v>
      </c>
      <c r="G1572" s="24" t="n">
        <v>3080</v>
      </c>
      <c r="H1572" s="25" t="s">
        <v>20</v>
      </c>
      <c r="I1572" s="53" t="n">
        <v>0</v>
      </c>
      <c r="J1572" s="22" t="n">
        <v>17.68</v>
      </c>
      <c r="K1572" s="33" t="n">
        <v>0</v>
      </c>
      <c r="L1572" s="23" t="n">
        <v>18.43</v>
      </c>
      <c r="M1572" s="3"/>
      <c r="N1572" s="4"/>
      <c r="O1572" s="4"/>
      <c r="P1572" s="4"/>
      <c r="Q1572" s="4"/>
      <c r="R1572" s="4"/>
      <c r="S1572" s="4"/>
      <c r="T1572" s="4"/>
      <c r="U1572" s="4"/>
      <c r="V1572" s="4"/>
      <c r="W1572" s="4"/>
      <c r="X1572" s="4"/>
      <c r="Y1572" s="4"/>
      <c r="Z1572" s="4"/>
      <c r="AA1572" s="4"/>
      <c r="AB1572" s="4"/>
      <c r="AC1572" s="4"/>
      <c r="AD1572" s="4"/>
      <c r="AE1572" s="4"/>
      <c r="AF1572" s="4"/>
    </row>
    <row r="1573" customFormat="false" ht="30" hidden="false" customHeight="true" outlineLevel="0" collapsed="false">
      <c r="A1573" s="1"/>
      <c r="B1573" s="26" t="n">
        <v>1406</v>
      </c>
      <c r="C1573" s="27" t="s">
        <v>1489</v>
      </c>
      <c r="D1573" s="28" t="n">
        <v>62.59</v>
      </c>
      <c r="E1573" s="29" t="n">
        <v>65.38</v>
      </c>
      <c r="F1573" s="30" t="n">
        <v>1360</v>
      </c>
      <c r="G1573" s="30" t="n">
        <v>3081</v>
      </c>
      <c r="H1573" s="31" t="n">
        <v>3080</v>
      </c>
      <c r="I1573" s="28" t="n">
        <v>15.97</v>
      </c>
      <c r="J1573" s="50" t="n">
        <v>0</v>
      </c>
      <c r="K1573" s="29" t="n">
        <v>16.68</v>
      </c>
      <c r="L1573" s="35" t="n">
        <v>0</v>
      </c>
      <c r="M1573" s="3"/>
      <c r="N1573" s="4"/>
      <c r="O1573" s="4"/>
      <c r="P1573" s="4"/>
      <c r="Q1573" s="4"/>
      <c r="R1573" s="4"/>
      <c r="S1573" s="4"/>
      <c r="T1573" s="4"/>
      <c r="U1573" s="4"/>
      <c r="V1573" s="4"/>
      <c r="W1573" s="4"/>
      <c r="X1573" s="4"/>
      <c r="Y1573" s="4"/>
      <c r="Z1573" s="4"/>
      <c r="AA1573" s="4"/>
      <c r="AB1573" s="4"/>
      <c r="AC1573" s="4"/>
      <c r="AD1573" s="4"/>
      <c r="AE1573" s="4"/>
      <c r="AF1573" s="4"/>
    </row>
    <row r="1574" customFormat="false" ht="30" hidden="false" customHeight="true" outlineLevel="0" collapsed="false">
      <c r="A1574" s="1"/>
      <c r="B1574" s="20" t="n">
        <v>1407</v>
      </c>
      <c r="C1574" s="21" t="s">
        <v>1490</v>
      </c>
      <c r="D1574" s="22" t="n">
        <v>125.18</v>
      </c>
      <c r="E1574" s="23" t="n">
        <v>130.76</v>
      </c>
      <c r="F1574" s="24" t="n">
        <v>1361</v>
      </c>
      <c r="G1574" s="24" t="n">
        <v>3082</v>
      </c>
      <c r="H1574" s="25" t="n">
        <v>3080</v>
      </c>
      <c r="I1574" s="22" t="n">
        <v>23.1</v>
      </c>
      <c r="J1574" s="53" t="n">
        <v>0</v>
      </c>
      <c r="K1574" s="23" t="n">
        <v>24.13</v>
      </c>
      <c r="L1574" s="33" t="n">
        <v>0</v>
      </c>
      <c r="M1574" s="3"/>
      <c r="N1574" s="4"/>
      <c r="O1574" s="4"/>
      <c r="P1574" s="4"/>
      <c r="Q1574" s="4"/>
      <c r="R1574" s="4"/>
      <c r="S1574" s="4"/>
      <c r="T1574" s="4"/>
      <c r="U1574" s="4"/>
      <c r="V1574" s="4"/>
      <c r="W1574" s="4"/>
      <c r="X1574" s="4"/>
      <c r="Y1574" s="4"/>
      <c r="Z1574" s="4"/>
      <c r="AA1574" s="4"/>
      <c r="AB1574" s="4"/>
      <c r="AC1574" s="4"/>
      <c r="AD1574" s="4"/>
      <c r="AE1574" s="4"/>
      <c r="AF1574" s="4"/>
    </row>
    <row r="1575" customFormat="false" ht="30" hidden="false" customHeight="true" outlineLevel="0" collapsed="false">
      <c r="A1575" s="1"/>
      <c r="B1575" s="26" t="n">
        <v>1408</v>
      </c>
      <c r="C1575" s="27" t="s">
        <v>1491</v>
      </c>
      <c r="D1575" s="28" t="n">
        <v>250.35</v>
      </c>
      <c r="E1575" s="29" t="n">
        <v>261.52</v>
      </c>
      <c r="F1575" s="30" t="n">
        <v>1362</v>
      </c>
      <c r="G1575" s="30" t="n">
        <v>3083</v>
      </c>
      <c r="H1575" s="31" t="n">
        <v>3080</v>
      </c>
      <c r="I1575" s="28" t="n">
        <v>42.63</v>
      </c>
      <c r="J1575" s="50" t="n">
        <v>0</v>
      </c>
      <c r="K1575" s="29" t="n">
        <v>44.53</v>
      </c>
      <c r="L1575" s="35" t="n">
        <v>0</v>
      </c>
      <c r="M1575" s="3"/>
      <c r="N1575" s="4"/>
      <c r="O1575" s="4"/>
      <c r="P1575" s="4"/>
      <c r="Q1575" s="4"/>
      <c r="R1575" s="4"/>
      <c r="S1575" s="4"/>
      <c r="T1575" s="4"/>
      <c r="U1575" s="4"/>
      <c r="V1575" s="4"/>
      <c r="W1575" s="4"/>
      <c r="X1575" s="4"/>
      <c r="Y1575" s="4"/>
      <c r="Z1575" s="4"/>
      <c r="AA1575" s="4"/>
      <c r="AB1575" s="4"/>
      <c r="AC1575" s="4"/>
      <c r="AD1575" s="4"/>
      <c r="AE1575" s="4"/>
      <c r="AF1575" s="4"/>
    </row>
    <row r="1576" customFormat="false" ht="30" hidden="false" customHeight="true" outlineLevel="0" collapsed="false">
      <c r="A1576" s="1"/>
      <c r="B1576" s="20" t="n">
        <v>1409</v>
      </c>
      <c r="C1576" s="21" t="s">
        <v>1492</v>
      </c>
      <c r="D1576" s="22" t="n">
        <v>375.54</v>
      </c>
      <c r="E1576" s="23" t="n">
        <v>392.29</v>
      </c>
      <c r="F1576" s="24" t="n">
        <v>1363</v>
      </c>
      <c r="G1576" s="24" t="n">
        <v>3084</v>
      </c>
      <c r="H1576" s="25" t="n">
        <v>3080</v>
      </c>
      <c r="I1576" s="22" t="n">
        <v>65.73</v>
      </c>
      <c r="J1576" s="53" t="n">
        <v>0</v>
      </c>
      <c r="K1576" s="23" t="n">
        <v>68.66</v>
      </c>
      <c r="L1576" s="33" t="n">
        <v>0</v>
      </c>
      <c r="M1576" s="3"/>
      <c r="N1576" s="4"/>
      <c r="O1576" s="4"/>
      <c r="P1576" s="4"/>
      <c r="Q1576" s="4"/>
      <c r="R1576" s="4"/>
      <c r="S1576" s="4"/>
      <c r="T1576" s="4"/>
      <c r="U1576" s="4"/>
      <c r="V1576" s="4"/>
      <c r="W1576" s="4"/>
      <c r="X1576" s="4"/>
      <c r="Y1576" s="4"/>
      <c r="Z1576" s="4"/>
      <c r="AA1576" s="4"/>
      <c r="AB1576" s="4"/>
      <c r="AC1576" s="4"/>
      <c r="AD1576" s="4"/>
      <c r="AE1576" s="4"/>
      <c r="AF1576" s="4"/>
    </row>
    <row r="1577" customFormat="false" ht="30" hidden="false" customHeight="true" outlineLevel="0" collapsed="false">
      <c r="A1577" s="1"/>
      <c r="B1577" s="26" t="n">
        <v>1410</v>
      </c>
      <c r="C1577" s="27" t="s">
        <v>1493</v>
      </c>
      <c r="D1577" s="28" t="n">
        <v>500.72</v>
      </c>
      <c r="E1577" s="29" t="n">
        <v>523.05</v>
      </c>
      <c r="F1577" s="30" t="n">
        <v>1364</v>
      </c>
      <c r="G1577" s="30" t="n">
        <v>3085</v>
      </c>
      <c r="H1577" s="31" t="n">
        <v>3080</v>
      </c>
      <c r="I1577" s="28" t="n">
        <v>104.81</v>
      </c>
      <c r="J1577" s="50" t="n">
        <v>0</v>
      </c>
      <c r="K1577" s="29" t="n">
        <v>109.48</v>
      </c>
      <c r="L1577" s="35" t="n">
        <v>0</v>
      </c>
      <c r="M1577" s="3"/>
      <c r="N1577" s="4"/>
      <c r="O1577" s="4"/>
      <c r="P1577" s="4"/>
      <c r="Q1577" s="4"/>
      <c r="R1577" s="4"/>
      <c r="S1577" s="4"/>
      <c r="T1577" s="4"/>
      <c r="U1577" s="4"/>
      <c r="V1577" s="4"/>
      <c r="W1577" s="4"/>
      <c r="X1577" s="4"/>
      <c r="Y1577" s="4"/>
      <c r="Z1577" s="4"/>
      <c r="AA1577" s="4"/>
      <c r="AB1577" s="4"/>
      <c r="AC1577" s="4"/>
      <c r="AD1577" s="4"/>
      <c r="AE1577" s="4"/>
      <c r="AF1577" s="4"/>
    </row>
    <row r="1578" customFormat="false" ht="30" hidden="false" customHeight="true" outlineLevel="0" collapsed="false">
      <c r="A1578" s="1"/>
      <c r="B1578" s="20" t="n">
        <v>1411</v>
      </c>
      <c r="C1578" s="21" t="s">
        <v>1494</v>
      </c>
      <c r="D1578" s="22" t="n">
        <v>625.89</v>
      </c>
      <c r="E1578" s="23" t="n">
        <v>653.8</v>
      </c>
      <c r="F1578" s="24" t="n">
        <v>1365</v>
      </c>
      <c r="G1578" s="24" t="n">
        <v>3086</v>
      </c>
      <c r="H1578" s="25" t="n">
        <v>3080</v>
      </c>
      <c r="I1578" s="22" t="n">
        <v>119.02</v>
      </c>
      <c r="J1578" s="53" t="n">
        <v>0</v>
      </c>
      <c r="K1578" s="23" t="n">
        <v>124.33</v>
      </c>
      <c r="L1578" s="33" t="n">
        <v>0</v>
      </c>
      <c r="M1578" s="3"/>
      <c r="N1578" s="4"/>
      <c r="O1578" s="4"/>
      <c r="P1578" s="4"/>
      <c r="Q1578" s="4"/>
      <c r="R1578" s="4"/>
      <c r="S1578" s="4"/>
      <c r="T1578" s="4"/>
      <c r="U1578" s="4"/>
      <c r="V1578" s="4"/>
      <c r="W1578" s="4"/>
      <c r="X1578" s="4"/>
      <c r="Y1578" s="4"/>
      <c r="Z1578" s="4"/>
      <c r="AA1578" s="4"/>
      <c r="AB1578" s="4"/>
      <c r="AC1578" s="4"/>
      <c r="AD1578" s="4"/>
      <c r="AE1578" s="4"/>
      <c r="AF1578" s="4"/>
    </row>
    <row r="1579" customFormat="false" ht="30" hidden="false" customHeight="true" outlineLevel="0" collapsed="false">
      <c r="A1579" s="1"/>
      <c r="B1579" s="26" t="n">
        <v>1412</v>
      </c>
      <c r="C1579" s="27" t="s">
        <v>1495</v>
      </c>
      <c r="D1579" s="28" t="n">
        <v>1251.79</v>
      </c>
      <c r="E1579" s="29" t="n">
        <v>1307.62</v>
      </c>
      <c r="F1579" s="30" t="n">
        <v>1366</v>
      </c>
      <c r="G1579" s="30" t="n">
        <v>3087</v>
      </c>
      <c r="H1579" s="31" t="n">
        <v>3080</v>
      </c>
      <c r="I1579" s="28" t="n">
        <v>161.67</v>
      </c>
      <c r="J1579" s="50" t="n">
        <v>0</v>
      </c>
      <c r="K1579" s="29" t="n">
        <v>168.88</v>
      </c>
      <c r="L1579" s="35" t="n">
        <v>0</v>
      </c>
      <c r="M1579" s="3"/>
      <c r="N1579" s="4"/>
      <c r="O1579" s="4"/>
      <c r="P1579" s="4"/>
      <c r="Q1579" s="4"/>
      <c r="R1579" s="4"/>
      <c r="S1579" s="4"/>
      <c r="T1579" s="4"/>
      <c r="U1579" s="4"/>
      <c r="V1579" s="4"/>
      <c r="W1579" s="4"/>
      <c r="X1579" s="4"/>
      <c r="Y1579" s="4"/>
      <c r="Z1579" s="4"/>
      <c r="AA1579" s="4"/>
      <c r="AB1579" s="4"/>
      <c r="AC1579" s="4"/>
      <c r="AD1579" s="4"/>
      <c r="AE1579" s="4"/>
      <c r="AF1579" s="4"/>
    </row>
    <row r="1580" customFormat="false" ht="30" hidden="false" customHeight="true" outlineLevel="0" collapsed="false">
      <c r="A1580" s="1"/>
      <c r="B1580" s="20" t="n">
        <v>1413</v>
      </c>
      <c r="C1580" s="21" t="s">
        <v>1496</v>
      </c>
      <c r="D1580" s="22" t="n">
        <v>2503.58</v>
      </c>
      <c r="E1580" s="23" t="n">
        <v>2615.24</v>
      </c>
      <c r="F1580" s="24" t="n">
        <v>1367</v>
      </c>
      <c r="G1580" s="24" t="n">
        <v>3088</v>
      </c>
      <c r="H1580" s="25" t="n">
        <v>3080</v>
      </c>
      <c r="I1580" s="22" t="n">
        <v>218.52</v>
      </c>
      <c r="J1580" s="53" t="n">
        <v>0</v>
      </c>
      <c r="K1580" s="23" t="n">
        <v>228.27</v>
      </c>
      <c r="L1580" s="33" t="n">
        <v>0</v>
      </c>
      <c r="M1580" s="3"/>
      <c r="N1580" s="4"/>
      <c r="O1580" s="4"/>
      <c r="P1580" s="4"/>
      <c r="Q1580" s="4"/>
      <c r="R1580" s="4"/>
      <c r="S1580" s="4"/>
      <c r="T1580" s="4"/>
      <c r="U1580" s="4"/>
      <c r="V1580" s="4"/>
      <c r="W1580" s="4"/>
      <c r="X1580" s="4"/>
      <c r="Y1580" s="4"/>
      <c r="Z1580" s="4"/>
      <c r="AA1580" s="4"/>
      <c r="AB1580" s="4"/>
      <c r="AC1580" s="4"/>
      <c r="AD1580" s="4"/>
      <c r="AE1580" s="4"/>
      <c r="AF1580" s="4"/>
    </row>
    <row r="1581" customFormat="false" ht="30" hidden="false" customHeight="true" outlineLevel="0" collapsed="false">
      <c r="A1581" s="1"/>
      <c r="B1581" s="26" t="n">
        <v>1414</v>
      </c>
      <c r="C1581" s="27" t="s">
        <v>1497</v>
      </c>
      <c r="D1581" s="28" t="n">
        <v>6258.95</v>
      </c>
      <c r="E1581" s="29" t="n">
        <v>6538.1</v>
      </c>
      <c r="F1581" s="30" t="n">
        <v>1368</v>
      </c>
      <c r="G1581" s="30" t="n">
        <v>3089</v>
      </c>
      <c r="H1581" s="31" t="n">
        <v>3080</v>
      </c>
      <c r="I1581" s="28" t="n">
        <v>289.57</v>
      </c>
      <c r="J1581" s="50" t="n">
        <v>0</v>
      </c>
      <c r="K1581" s="29" t="n">
        <v>302.48</v>
      </c>
      <c r="L1581" s="35" t="n">
        <v>0</v>
      </c>
      <c r="M1581" s="3"/>
      <c r="N1581" s="4"/>
      <c r="O1581" s="4"/>
      <c r="P1581" s="4"/>
      <c r="Q1581" s="4"/>
      <c r="R1581" s="4"/>
      <c r="S1581" s="4"/>
      <c r="T1581" s="4"/>
      <c r="U1581" s="4"/>
      <c r="V1581" s="4"/>
      <c r="W1581" s="4"/>
      <c r="X1581" s="4"/>
      <c r="Y1581" s="4"/>
      <c r="Z1581" s="4"/>
      <c r="AA1581" s="4"/>
      <c r="AB1581" s="4"/>
      <c r="AC1581" s="4"/>
      <c r="AD1581" s="4"/>
      <c r="AE1581" s="4"/>
      <c r="AF1581" s="4"/>
    </row>
    <row r="1582" customFormat="false" ht="30" hidden="false" customHeight="true" outlineLevel="0" collapsed="false">
      <c r="A1582" s="1"/>
      <c r="B1582" s="20" t="n">
        <v>1415</v>
      </c>
      <c r="C1582" s="21" t="s">
        <v>1498</v>
      </c>
      <c r="D1582" s="22" t="n">
        <v>12517.88</v>
      </c>
      <c r="E1582" s="23" t="n">
        <v>13076.18</v>
      </c>
      <c r="F1582" s="24" t="n">
        <v>1369</v>
      </c>
      <c r="G1582" s="24" t="n">
        <v>3090</v>
      </c>
      <c r="H1582" s="25" t="n">
        <v>3080</v>
      </c>
      <c r="I1582" s="22" t="n">
        <v>438.79</v>
      </c>
      <c r="J1582" s="53" t="n">
        <v>0</v>
      </c>
      <c r="K1582" s="23" t="n">
        <v>458.36</v>
      </c>
      <c r="L1582" s="33" t="n">
        <v>0</v>
      </c>
      <c r="M1582" s="3"/>
      <c r="N1582" s="4"/>
      <c r="O1582" s="4"/>
      <c r="P1582" s="4"/>
      <c r="Q1582" s="4"/>
      <c r="R1582" s="4"/>
      <c r="S1582" s="4"/>
      <c r="T1582" s="4"/>
      <c r="U1582" s="4"/>
      <c r="V1582" s="4"/>
      <c r="W1582" s="4"/>
      <c r="X1582" s="4"/>
      <c r="Y1582" s="4"/>
      <c r="Z1582" s="4"/>
      <c r="AA1582" s="4"/>
      <c r="AB1582" s="4"/>
      <c r="AC1582" s="4"/>
      <c r="AD1582" s="4"/>
      <c r="AE1582" s="4"/>
      <c r="AF1582" s="4"/>
    </row>
    <row r="1583" customFormat="false" ht="30" hidden="false" customHeight="true" outlineLevel="0" collapsed="false">
      <c r="A1583" s="1"/>
      <c r="B1583" s="26" t="n">
        <v>1416</v>
      </c>
      <c r="C1583" s="27" t="s">
        <v>1499</v>
      </c>
      <c r="D1583" s="28" t="n">
        <v>25035.77</v>
      </c>
      <c r="E1583" s="29" t="n">
        <v>26152.37</v>
      </c>
      <c r="F1583" s="30" t="n">
        <v>1370</v>
      </c>
      <c r="G1583" s="30" t="n">
        <v>3091</v>
      </c>
      <c r="H1583" s="31" t="n">
        <v>3080</v>
      </c>
      <c r="I1583" s="28" t="n">
        <v>579.13</v>
      </c>
      <c r="J1583" s="50" t="n">
        <v>0</v>
      </c>
      <c r="K1583" s="29" t="n">
        <v>604.96</v>
      </c>
      <c r="L1583" s="35" t="n">
        <v>0</v>
      </c>
      <c r="M1583" s="3"/>
      <c r="N1583" s="4"/>
      <c r="O1583" s="4"/>
      <c r="P1583" s="4"/>
      <c r="Q1583" s="4"/>
      <c r="R1583" s="4"/>
      <c r="S1583" s="4"/>
      <c r="T1583" s="4"/>
      <c r="U1583" s="4"/>
      <c r="V1583" s="4"/>
      <c r="W1583" s="4"/>
      <c r="X1583" s="4"/>
      <c r="Y1583" s="4"/>
      <c r="Z1583" s="4"/>
      <c r="AA1583" s="4"/>
      <c r="AB1583" s="4"/>
      <c r="AC1583" s="4"/>
      <c r="AD1583" s="4"/>
      <c r="AE1583" s="4"/>
      <c r="AF1583" s="4"/>
    </row>
    <row r="1584" customFormat="false" ht="30" hidden="false" customHeight="true" outlineLevel="0" collapsed="false">
      <c r="A1584" s="1"/>
      <c r="B1584" s="20" t="n">
        <v>1417</v>
      </c>
      <c r="C1584" s="21" t="s">
        <v>1500</v>
      </c>
      <c r="D1584" s="22" t="n">
        <v>25035.77</v>
      </c>
      <c r="E1584" s="23" t="n">
        <v>26152.37</v>
      </c>
      <c r="F1584" s="24" t="n">
        <v>1371</v>
      </c>
      <c r="G1584" s="24" t="n">
        <v>3092</v>
      </c>
      <c r="H1584" s="25" t="n">
        <v>3080</v>
      </c>
      <c r="I1584" s="22" t="n">
        <v>724.79</v>
      </c>
      <c r="J1584" s="53" t="n">
        <v>0</v>
      </c>
      <c r="K1584" s="23" t="n">
        <v>757.12</v>
      </c>
      <c r="L1584" s="33" t="n">
        <v>0</v>
      </c>
      <c r="M1584" s="3"/>
      <c r="N1584" s="4"/>
      <c r="O1584" s="4"/>
      <c r="P1584" s="4"/>
      <c r="Q1584" s="4"/>
      <c r="R1584" s="4"/>
      <c r="S1584" s="4"/>
      <c r="T1584" s="4"/>
      <c r="U1584" s="4"/>
      <c r="V1584" s="4"/>
      <c r="W1584" s="4"/>
      <c r="X1584" s="4"/>
      <c r="Y1584" s="4"/>
      <c r="Z1584" s="4"/>
      <c r="AA1584" s="4"/>
      <c r="AB1584" s="4"/>
      <c r="AC1584" s="4"/>
      <c r="AD1584" s="4"/>
      <c r="AE1584" s="4"/>
      <c r="AF1584" s="4"/>
    </row>
    <row r="1585" customFormat="false" ht="30" hidden="false" customHeight="true" outlineLevel="0" collapsed="false">
      <c r="A1585" s="1"/>
      <c r="B1585" s="26" t="n">
        <v>1418</v>
      </c>
      <c r="C1585" s="27" t="s">
        <v>1501</v>
      </c>
      <c r="D1585" s="31" t="s">
        <v>78</v>
      </c>
      <c r="E1585" s="35" t="s">
        <v>78</v>
      </c>
      <c r="F1585" s="30" t="n">
        <v>1372</v>
      </c>
      <c r="G1585" s="30" t="n">
        <v>3093</v>
      </c>
      <c r="H1585" s="31" t="n">
        <v>3080</v>
      </c>
      <c r="I1585" s="28" t="n">
        <v>7.11</v>
      </c>
      <c r="J1585" s="50" t="n">
        <v>0</v>
      </c>
      <c r="K1585" s="29" t="n">
        <v>7.43</v>
      </c>
      <c r="L1585" s="35" t="n">
        <v>0</v>
      </c>
      <c r="M1585" s="3"/>
      <c r="N1585" s="4"/>
      <c r="O1585" s="4"/>
      <c r="P1585" s="4"/>
      <c r="Q1585" s="4"/>
      <c r="R1585" s="4"/>
      <c r="S1585" s="4"/>
      <c r="T1585" s="4"/>
      <c r="U1585" s="4"/>
      <c r="V1585" s="4"/>
      <c r="W1585" s="4"/>
      <c r="X1585" s="4"/>
      <c r="Y1585" s="4"/>
      <c r="Z1585" s="4"/>
      <c r="AA1585" s="4"/>
      <c r="AB1585" s="4"/>
      <c r="AC1585" s="4"/>
      <c r="AD1585" s="4"/>
      <c r="AE1585" s="4"/>
      <c r="AF1585" s="4"/>
    </row>
    <row r="1586" customFormat="false" ht="30" hidden="false" customHeight="true" outlineLevel="0" collapsed="false">
      <c r="A1586" s="1"/>
      <c r="B1586" s="20" t="n">
        <v>1419</v>
      </c>
      <c r="C1586" s="21" t="s">
        <v>1502</v>
      </c>
      <c r="D1586" s="25" t="s">
        <v>78</v>
      </c>
      <c r="E1586" s="33" t="s">
        <v>78</v>
      </c>
      <c r="F1586" s="24" t="n">
        <v>1373</v>
      </c>
      <c r="G1586" s="24" t="n">
        <v>3094</v>
      </c>
      <c r="H1586" s="25" t="n">
        <v>3080</v>
      </c>
      <c r="I1586" s="22" t="n">
        <v>35.53</v>
      </c>
      <c r="J1586" s="53" t="n">
        <v>0</v>
      </c>
      <c r="K1586" s="23" t="n">
        <v>37.11</v>
      </c>
      <c r="L1586" s="33" t="n">
        <v>0</v>
      </c>
      <c r="M1586" s="3"/>
      <c r="N1586" s="4"/>
      <c r="O1586" s="4"/>
      <c r="P1586" s="4"/>
      <c r="Q1586" s="4"/>
      <c r="R1586" s="4"/>
      <c r="S1586" s="4"/>
      <c r="T1586" s="4"/>
      <c r="U1586" s="4"/>
      <c r="V1586" s="4"/>
      <c r="W1586" s="4"/>
      <c r="X1586" s="4"/>
      <c r="Y1586" s="4"/>
      <c r="Z1586" s="4"/>
      <c r="AA1586" s="4"/>
      <c r="AB1586" s="4"/>
      <c r="AC1586" s="4"/>
      <c r="AD1586" s="4"/>
      <c r="AE1586" s="4"/>
      <c r="AF1586" s="4"/>
    </row>
    <row r="1587" customFormat="false" ht="30" hidden="false" customHeight="true" outlineLevel="0" collapsed="false">
      <c r="A1587" s="1"/>
      <c r="B1587" s="26" t="n">
        <v>1420</v>
      </c>
      <c r="C1587" s="27" t="s">
        <v>1503</v>
      </c>
      <c r="D1587" s="31" t="s">
        <v>78</v>
      </c>
      <c r="E1587" s="35" t="s">
        <v>78</v>
      </c>
      <c r="F1587" s="30" t="n">
        <v>1374</v>
      </c>
      <c r="G1587" s="30" t="n">
        <v>3095</v>
      </c>
      <c r="H1587" s="31" t="s">
        <v>20</v>
      </c>
      <c r="I1587" s="28" t="n">
        <v>55.07</v>
      </c>
      <c r="J1587" s="28" t="n">
        <v>19.17</v>
      </c>
      <c r="K1587" s="29" t="n">
        <v>57.53</v>
      </c>
      <c r="L1587" s="29" t="n">
        <v>19.99</v>
      </c>
      <c r="M1587" s="3"/>
      <c r="N1587" s="4"/>
      <c r="O1587" s="4"/>
      <c r="P1587" s="4"/>
      <c r="Q1587" s="4"/>
      <c r="R1587" s="4"/>
      <c r="S1587" s="4"/>
      <c r="T1587" s="4"/>
      <c r="U1587" s="4"/>
      <c r="V1587" s="4"/>
      <c r="W1587" s="4"/>
      <c r="X1587" s="4"/>
      <c r="Y1587" s="4"/>
      <c r="Z1587" s="4"/>
      <c r="AA1587" s="4"/>
      <c r="AB1587" s="4"/>
      <c r="AC1587" s="4"/>
      <c r="AD1587" s="4"/>
      <c r="AE1587" s="4"/>
      <c r="AF1587" s="4"/>
    </row>
    <row r="1588" customFormat="false" ht="30" hidden="false" customHeight="true" outlineLevel="0" collapsed="false">
      <c r="A1588" s="1"/>
      <c r="B1588" s="20" t="n">
        <v>1421</v>
      </c>
      <c r="C1588" s="21" t="s">
        <v>1504</v>
      </c>
      <c r="D1588" s="25" t="s">
        <v>78</v>
      </c>
      <c r="E1588" s="33" t="s">
        <v>78</v>
      </c>
      <c r="F1588" s="24" t="n">
        <v>1375</v>
      </c>
      <c r="G1588" s="24" t="n">
        <v>3096</v>
      </c>
      <c r="H1588" s="25" t="n">
        <v>3095</v>
      </c>
      <c r="I1588" s="22" t="n">
        <v>7.86</v>
      </c>
      <c r="J1588" s="53" t="n">
        <v>0</v>
      </c>
      <c r="K1588" s="23" t="n">
        <v>8.21</v>
      </c>
      <c r="L1588" s="33" t="n">
        <v>0</v>
      </c>
      <c r="M1588" s="3"/>
      <c r="N1588" s="4"/>
      <c r="O1588" s="4"/>
      <c r="P1588" s="4"/>
      <c r="Q1588" s="4"/>
      <c r="R1588" s="4"/>
      <c r="S1588" s="4"/>
      <c r="T1588" s="4"/>
      <c r="U1588" s="4"/>
      <c r="V1588" s="4"/>
      <c r="W1588" s="4"/>
      <c r="X1588" s="4"/>
      <c r="Y1588" s="4"/>
      <c r="Z1588" s="4"/>
      <c r="AA1588" s="4"/>
      <c r="AB1588" s="4"/>
      <c r="AC1588" s="4"/>
      <c r="AD1588" s="4"/>
      <c r="AE1588" s="4"/>
      <c r="AF1588" s="4"/>
    </row>
    <row r="1589" customFormat="false" ht="30" hidden="false" customHeight="true" outlineLevel="0" collapsed="false">
      <c r="A1589" s="1"/>
      <c r="B1589" s="26" t="n">
        <v>1422</v>
      </c>
      <c r="C1589" s="27" t="s">
        <v>1505</v>
      </c>
      <c r="D1589" s="28" t="n">
        <v>62.59</v>
      </c>
      <c r="E1589" s="29" t="n">
        <v>65.38</v>
      </c>
      <c r="F1589" s="30" t="n">
        <v>1376</v>
      </c>
      <c r="G1589" s="30" t="n">
        <v>3097</v>
      </c>
      <c r="H1589" s="31" t="n">
        <v>3080</v>
      </c>
      <c r="I1589" s="28" t="n">
        <v>6.39</v>
      </c>
      <c r="J1589" s="50" t="n">
        <v>0</v>
      </c>
      <c r="K1589" s="35" t="n">
        <f aca="false">K1573*0.4</f>
        <v>6.672</v>
      </c>
      <c r="L1589" s="35" t="n">
        <v>0</v>
      </c>
      <c r="M1589" s="3"/>
      <c r="N1589" s="4"/>
      <c r="O1589" s="4"/>
      <c r="P1589" s="4"/>
      <c r="Q1589" s="4"/>
      <c r="R1589" s="4"/>
      <c r="S1589" s="4"/>
      <c r="T1589" s="4"/>
      <c r="U1589" s="4"/>
      <c r="V1589" s="4"/>
      <c r="W1589" s="4"/>
      <c r="X1589" s="4"/>
      <c r="Y1589" s="4"/>
      <c r="Z1589" s="4"/>
      <c r="AA1589" s="4"/>
      <c r="AB1589" s="4"/>
      <c r="AC1589" s="4"/>
      <c r="AD1589" s="4"/>
      <c r="AE1589" s="4"/>
      <c r="AF1589" s="4"/>
    </row>
    <row r="1590" customFormat="false" ht="30" hidden="false" customHeight="true" outlineLevel="0" collapsed="false">
      <c r="A1590" s="1"/>
      <c r="B1590" s="20" t="n">
        <v>1423</v>
      </c>
      <c r="C1590" s="21" t="s">
        <v>1506</v>
      </c>
      <c r="D1590" s="22" t="n">
        <v>125.18</v>
      </c>
      <c r="E1590" s="23" t="n">
        <v>130.76</v>
      </c>
      <c r="F1590" s="24" t="n">
        <v>1377</v>
      </c>
      <c r="G1590" s="24" t="n">
        <v>3098</v>
      </c>
      <c r="H1590" s="25" t="n">
        <v>3080</v>
      </c>
      <c r="I1590" s="22" t="n">
        <v>9.24</v>
      </c>
      <c r="J1590" s="53" t="n">
        <v>0</v>
      </c>
      <c r="K1590" s="33" t="n">
        <f aca="false">K1574*0.4</f>
        <v>9.652</v>
      </c>
      <c r="L1590" s="33" t="n">
        <v>0</v>
      </c>
      <c r="M1590" s="3"/>
      <c r="N1590" s="4"/>
      <c r="O1590" s="4"/>
      <c r="P1590" s="4"/>
      <c r="Q1590" s="4"/>
      <c r="R1590" s="4"/>
      <c r="S1590" s="4"/>
      <c r="T1590" s="4"/>
      <c r="U1590" s="4"/>
      <c r="V1590" s="4"/>
      <c r="W1590" s="4"/>
      <c r="X1590" s="4"/>
      <c r="Y1590" s="4"/>
      <c r="Z1590" s="4"/>
      <c r="AA1590" s="4"/>
      <c r="AB1590" s="4"/>
      <c r="AC1590" s="4"/>
      <c r="AD1590" s="4"/>
      <c r="AE1590" s="4"/>
      <c r="AF1590" s="4"/>
    </row>
    <row r="1591" customFormat="false" ht="30" hidden="false" customHeight="true" outlineLevel="0" collapsed="false">
      <c r="A1591" s="1"/>
      <c r="B1591" s="26" t="n">
        <v>1424</v>
      </c>
      <c r="C1591" s="27" t="s">
        <v>1507</v>
      </c>
      <c r="D1591" s="28" t="n">
        <v>250.35</v>
      </c>
      <c r="E1591" s="29" t="n">
        <v>261.52</v>
      </c>
      <c r="F1591" s="30" t="n">
        <v>1378</v>
      </c>
      <c r="G1591" s="30" t="n">
        <v>3099</v>
      </c>
      <c r="H1591" s="31" t="n">
        <v>3080</v>
      </c>
      <c r="I1591" s="28" t="n">
        <v>17.05</v>
      </c>
      <c r="J1591" s="50" t="n">
        <v>0</v>
      </c>
      <c r="K1591" s="35" t="n">
        <f aca="false">K1575*0.4</f>
        <v>17.812</v>
      </c>
      <c r="L1591" s="35" t="n">
        <v>0</v>
      </c>
      <c r="M1591" s="3"/>
      <c r="N1591" s="4"/>
      <c r="O1591" s="4"/>
      <c r="P1591" s="4"/>
      <c r="Q1591" s="4"/>
      <c r="R1591" s="4"/>
      <c r="S1591" s="4"/>
      <c r="T1591" s="4"/>
      <c r="U1591" s="4"/>
      <c r="V1591" s="4"/>
      <c r="W1591" s="4"/>
      <c r="X1591" s="4"/>
      <c r="Y1591" s="4"/>
      <c r="Z1591" s="4"/>
      <c r="AA1591" s="4"/>
      <c r="AB1591" s="4"/>
      <c r="AC1591" s="4"/>
      <c r="AD1591" s="4"/>
      <c r="AE1591" s="4"/>
      <c r="AF1591" s="4"/>
    </row>
    <row r="1592" customFormat="false" ht="30" hidden="false" customHeight="true" outlineLevel="0" collapsed="false">
      <c r="A1592" s="1"/>
      <c r="B1592" s="20" t="n">
        <v>1425</v>
      </c>
      <c r="C1592" s="21" t="s">
        <v>1508</v>
      </c>
      <c r="D1592" s="22" t="n">
        <v>375.54</v>
      </c>
      <c r="E1592" s="23" t="n">
        <v>392.29</v>
      </c>
      <c r="F1592" s="24" t="n">
        <v>1379</v>
      </c>
      <c r="G1592" s="24" t="n">
        <v>3100</v>
      </c>
      <c r="H1592" s="25" t="n">
        <v>3080</v>
      </c>
      <c r="I1592" s="22" t="n">
        <v>26.29</v>
      </c>
      <c r="J1592" s="53" t="n">
        <v>0</v>
      </c>
      <c r="K1592" s="33" t="n">
        <f aca="false">K1576*0.4</f>
        <v>27.464</v>
      </c>
      <c r="L1592" s="33" t="n">
        <v>0</v>
      </c>
      <c r="M1592" s="3"/>
      <c r="N1592" s="4"/>
      <c r="O1592" s="4"/>
      <c r="P1592" s="4"/>
      <c r="Q1592" s="4"/>
      <c r="R1592" s="4"/>
      <c r="S1592" s="4"/>
      <c r="T1592" s="4"/>
      <c r="U1592" s="4"/>
      <c r="V1592" s="4"/>
      <c r="W1592" s="4"/>
      <c r="X1592" s="4"/>
      <c r="Y1592" s="4"/>
      <c r="Z1592" s="4"/>
      <c r="AA1592" s="4"/>
      <c r="AB1592" s="4"/>
      <c r="AC1592" s="4"/>
      <c r="AD1592" s="4"/>
      <c r="AE1592" s="4"/>
      <c r="AF1592" s="4"/>
    </row>
    <row r="1593" customFormat="false" ht="30" hidden="false" customHeight="true" outlineLevel="0" collapsed="false">
      <c r="A1593" s="1"/>
      <c r="B1593" s="26" t="n">
        <v>1426</v>
      </c>
      <c r="C1593" s="27" t="s">
        <v>1509</v>
      </c>
      <c r="D1593" s="28" t="n">
        <v>500.72</v>
      </c>
      <c r="E1593" s="29" t="n">
        <v>523.05</v>
      </c>
      <c r="F1593" s="30" t="n">
        <v>1380</v>
      </c>
      <c r="G1593" s="30" t="n">
        <v>3101</v>
      </c>
      <c r="H1593" s="31" t="n">
        <v>3080</v>
      </c>
      <c r="I1593" s="28" t="n">
        <v>41.92</v>
      </c>
      <c r="J1593" s="50" t="n">
        <v>0</v>
      </c>
      <c r="K1593" s="35" t="n">
        <f aca="false">K1577*0.4</f>
        <v>43.792</v>
      </c>
      <c r="L1593" s="35" t="n">
        <v>0</v>
      </c>
      <c r="M1593" s="3"/>
      <c r="N1593" s="4"/>
      <c r="O1593" s="4"/>
      <c r="P1593" s="4"/>
      <c r="Q1593" s="4"/>
      <c r="R1593" s="4"/>
      <c r="S1593" s="4"/>
      <c r="T1593" s="4"/>
      <c r="U1593" s="4"/>
      <c r="V1593" s="4"/>
      <c r="W1593" s="4"/>
      <c r="X1593" s="4"/>
      <c r="Y1593" s="4"/>
      <c r="Z1593" s="4"/>
      <c r="AA1593" s="4"/>
      <c r="AB1593" s="4"/>
      <c r="AC1593" s="4"/>
      <c r="AD1593" s="4"/>
      <c r="AE1593" s="4"/>
      <c r="AF1593" s="4"/>
    </row>
    <row r="1594" customFormat="false" ht="30" hidden="false" customHeight="true" outlineLevel="0" collapsed="false">
      <c r="A1594" s="1"/>
      <c r="B1594" s="20" t="n">
        <v>1427</v>
      </c>
      <c r="C1594" s="21" t="s">
        <v>1510</v>
      </c>
      <c r="D1594" s="22" t="n">
        <v>625.89</v>
      </c>
      <c r="E1594" s="23" t="n">
        <v>653.8</v>
      </c>
      <c r="F1594" s="24" t="n">
        <v>1381</v>
      </c>
      <c r="G1594" s="24" t="n">
        <v>3102</v>
      </c>
      <c r="H1594" s="25" t="n">
        <v>3080</v>
      </c>
      <c r="I1594" s="22" t="n">
        <v>47.62</v>
      </c>
      <c r="J1594" s="53" t="n">
        <v>0</v>
      </c>
      <c r="K1594" s="33" t="n">
        <f aca="false">K1578*0.4</f>
        <v>49.732</v>
      </c>
      <c r="L1594" s="33" t="n">
        <v>0</v>
      </c>
      <c r="M1594" s="3"/>
      <c r="N1594" s="4"/>
      <c r="O1594" s="4"/>
      <c r="P1594" s="4"/>
      <c r="Q1594" s="4"/>
      <c r="R1594" s="4"/>
      <c r="S1594" s="4"/>
      <c r="T1594" s="4"/>
      <c r="U1594" s="4"/>
      <c r="V1594" s="4"/>
      <c r="W1594" s="4"/>
      <c r="X1594" s="4"/>
      <c r="Y1594" s="4"/>
      <c r="Z1594" s="4"/>
      <c r="AA1594" s="4"/>
      <c r="AB1594" s="4"/>
      <c r="AC1594" s="4"/>
      <c r="AD1594" s="4"/>
      <c r="AE1594" s="4"/>
      <c r="AF1594" s="4"/>
    </row>
    <row r="1595" customFormat="false" ht="30" hidden="false" customHeight="true" outlineLevel="0" collapsed="false">
      <c r="A1595" s="1"/>
      <c r="B1595" s="26" t="n">
        <v>1428</v>
      </c>
      <c r="C1595" s="27" t="s">
        <v>1511</v>
      </c>
      <c r="D1595" s="28" t="n">
        <v>1251.79</v>
      </c>
      <c r="E1595" s="29" t="n">
        <v>1307.62</v>
      </c>
      <c r="F1595" s="30" t="n">
        <v>1382</v>
      </c>
      <c r="G1595" s="30" t="n">
        <v>3103</v>
      </c>
      <c r="H1595" s="31" t="n">
        <v>3080</v>
      </c>
      <c r="I1595" s="28" t="n">
        <v>64.67</v>
      </c>
      <c r="J1595" s="50" t="n">
        <v>0</v>
      </c>
      <c r="K1595" s="35" t="n">
        <f aca="false">K1579*0.4</f>
        <v>67.552</v>
      </c>
      <c r="L1595" s="35" t="n">
        <v>0</v>
      </c>
      <c r="M1595" s="3"/>
      <c r="N1595" s="4"/>
      <c r="O1595" s="4"/>
      <c r="P1595" s="4"/>
      <c r="Q1595" s="4"/>
      <c r="R1595" s="4"/>
      <c r="S1595" s="4"/>
      <c r="T1595" s="4"/>
      <c r="U1595" s="4"/>
      <c r="V1595" s="4"/>
      <c r="W1595" s="4"/>
      <c r="X1595" s="4"/>
      <c r="Y1595" s="4"/>
      <c r="Z1595" s="4"/>
      <c r="AA1595" s="4"/>
      <c r="AB1595" s="4"/>
      <c r="AC1595" s="4"/>
      <c r="AD1595" s="4"/>
      <c r="AE1595" s="4"/>
      <c r="AF1595" s="4"/>
    </row>
    <row r="1596" customFormat="false" ht="30" hidden="false" customHeight="true" outlineLevel="0" collapsed="false">
      <c r="A1596" s="1"/>
      <c r="B1596" s="20" t="n">
        <v>1429</v>
      </c>
      <c r="C1596" s="21" t="s">
        <v>1512</v>
      </c>
      <c r="D1596" s="22" t="n">
        <v>2503.58</v>
      </c>
      <c r="E1596" s="23" t="n">
        <v>2615.24</v>
      </c>
      <c r="F1596" s="24" t="n">
        <v>1383</v>
      </c>
      <c r="G1596" s="24" t="n">
        <v>3104</v>
      </c>
      <c r="H1596" s="25" t="n">
        <v>3080</v>
      </c>
      <c r="I1596" s="22" t="n">
        <v>87.4</v>
      </c>
      <c r="J1596" s="53" t="n">
        <v>0</v>
      </c>
      <c r="K1596" s="33" t="n">
        <f aca="false">K1580*0.4</f>
        <v>91.308</v>
      </c>
      <c r="L1596" s="33" t="n">
        <v>0</v>
      </c>
      <c r="M1596" s="3"/>
      <c r="N1596" s="4"/>
      <c r="O1596" s="4"/>
      <c r="P1596" s="4"/>
      <c r="Q1596" s="4"/>
      <c r="R1596" s="4"/>
      <c r="S1596" s="4"/>
      <c r="T1596" s="4"/>
      <c r="U1596" s="4"/>
      <c r="V1596" s="4"/>
      <c r="W1596" s="4"/>
      <c r="X1596" s="4"/>
      <c r="Y1596" s="4"/>
      <c r="Z1596" s="4"/>
      <c r="AA1596" s="4"/>
      <c r="AB1596" s="4"/>
      <c r="AC1596" s="4"/>
      <c r="AD1596" s="4"/>
      <c r="AE1596" s="4"/>
      <c r="AF1596" s="4"/>
    </row>
    <row r="1597" customFormat="false" ht="30" hidden="false" customHeight="true" outlineLevel="0" collapsed="false">
      <c r="A1597" s="1"/>
      <c r="B1597" s="26" t="n">
        <v>1430</v>
      </c>
      <c r="C1597" s="27" t="s">
        <v>1513</v>
      </c>
      <c r="D1597" s="28" t="n">
        <v>6258.95</v>
      </c>
      <c r="E1597" s="29" t="n">
        <v>6538.1</v>
      </c>
      <c r="F1597" s="30" t="n">
        <v>1384</v>
      </c>
      <c r="G1597" s="30" t="n">
        <v>3105</v>
      </c>
      <c r="H1597" s="31" t="n">
        <v>3080</v>
      </c>
      <c r="I1597" s="28" t="n">
        <v>115.83</v>
      </c>
      <c r="J1597" s="50" t="n">
        <v>0</v>
      </c>
      <c r="K1597" s="35" t="n">
        <f aca="false">K1581*0.4</f>
        <v>120.992</v>
      </c>
      <c r="L1597" s="35" t="n">
        <v>0</v>
      </c>
      <c r="M1597" s="3"/>
      <c r="N1597" s="4"/>
      <c r="O1597" s="4"/>
      <c r="P1597" s="4"/>
      <c r="Q1597" s="4"/>
      <c r="R1597" s="4"/>
      <c r="S1597" s="4"/>
      <c r="T1597" s="4"/>
      <c r="U1597" s="4"/>
      <c r="V1597" s="4"/>
      <c r="W1597" s="4"/>
      <c r="X1597" s="4"/>
      <c r="Y1597" s="4"/>
      <c r="Z1597" s="4"/>
      <c r="AA1597" s="4"/>
      <c r="AB1597" s="4"/>
      <c r="AC1597" s="4"/>
      <c r="AD1597" s="4"/>
      <c r="AE1597" s="4"/>
      <c r="AF1597" s="4"/>
    </row>
    <row r="1598" customFormat="false" ht="30" hidden="false" customHeight="true" outlineLevel="0" collapsed="false">
      <c r="A1598" s="1"/>
      <c r="B1598" s="20" t="n">
        <v>1431</v>
      </c>
      <c r="C1598" s="21" t="s">
        <v>1514</v>
      </c>
      <c r="D1598" s="22" t="n">
        <v>12517.88</v>
      </c>
      <c r="E1598" s="23" t="n">
        <v>13076.18</v>
      </c>
      <c r="F1598" s="24" t="n">
        <v>1385</v>
      </c>
      <c r="G1598" s="24" t="n">
        <v>3106</v>
      </c>
      <c r="H1598" s="25" t="n">
        <v>3080</v>
      </c>
      <c r="I1598" s="22" t="n">
        <v>175.52</v>
      </c>
      <c r="J1598" s="53" t="n">
        <v>0</v>
      </c>
      <c r="K1598" s="33" t="n">
        <f aca="false">K1582*0.4</f>
        <v>183.344</v>
      </c>
      <c r="L1598" s="33" t="n">
        <v>0</v>
      </c>
      <c r="M1598" s="3"/>
      <c r="N1598" s="4"/>
      <c r="O1598" s="4"/>
      <c r="P1598" s="4"/>
      <c r="Q1598" s="4"/>
      <c r="R1598" s="4"/>
      <c r="S1598" s="4"/>
      <c r="T1598" s="4"/>
      <c r="U1598" s="4"/>
      <c r="V1598" s="4"/>
      <c r="W1598" s="4"/>
      <c r="X1598" s="4"/>
      <c r="Y1598" s="4"/>
      <c r="Z1598" s="4"/>
      <c r="AA1598" s="4"/>
      <c r="AB1598" s="4"/>
      <c r="AC1598" s="4"/>
      <c r="AD1598" s="4"/>
      <c r="AE1598" s="4"/>
      <c r="AF1598" s="4"/>
    </row>
    <row r="1599" customFormat="false" ht="30" hidden="false" customHeight="true" outlineLevel="0" collapsed="false">
      <c r="A1599" s="1"/>
      <c r="B1599" s="26" t="n">
        <v>1432</v>
      </c>
      <c r="C1599" s="27" t="s">
        <v>1515</v>
      </c>
      <c r="D1599" s="28" t="n">
        <v>25035.77</v>
      </c>
      <c r="E1599" s="29" t="n">
        <v>26152.37</v>
      </c>
      <c r="F1599" s="30" t="n">
        <v>1386</v>
      </c>
      <c r="G1599" s="30" t="n">
        <v>3107</v>
      </c>
      <c r="H1599" s="31" t="n">
        <v>3080</v>
      </c>
      <c r="I1599" s="28" t="n">
        <v>231.65</v>
      </c>
      <c r="J1599" s="50" t="n">
        <v>0</v>
      </c>
      <c r="K1599" s="35" t="n">
        <f aca="false">K1583*0.4</f>
        <v>241.984</v>
      </c>
      <c r="L1599" s="35" t="n">
        <v>0</v>
      </c>
      <c r="M1599" s="3"/>
      <c r="N1599" s="4"/>
      <c r="O1599" s="4"/>
      <c r="P1599" s="4"/>
      <c r="Q1599" s="4"/>
      <c r="R1599" s="4"/>
      <c r="S1599" s="4"/>
      <c r="T1599" s="4"/>
      <c r="U1599" s="4"/>
      <c r="V1599" s="4"/>
      <c r="W1599" s="4"/>
      <c r="X1599" s="4"/>
      <c r="Y1599" s="4"/>
      <c r="Z1599" s="4"/>
      <c r="AA1599" s="4"/>
      <c r="AB1599" s="4"/>
      <c r="AC1599" s="4"/>
      <c r="AD1599" s="4"/>
      <c r="AE1599" s="4"/>
      <c r="AF1599" s="4"/>
    </row>
    <row r="1600" customFormat="false" ht="30" hidden="false" customHeight="true" outlineLevel="0" collapsed="false">
      <c r="A1600" s="1"/>
      <c r="B1600" s="20" t="n">
        <v>1433</v>
      </c>
      <c r="C1600" s="21" t="s">
        <v>1516</v>
      </c>
      <c r="D1600" s="22" t="n">
        <v>25035.77</v>
      </c>
      <c r="E1600" s="23" t="n">
        <v>26152.37</v>
      </c>
      <c r="F1600" s="24" t="n">
        <v>1387</v>
      </c>
      <c r="G1600" s="24" t="n">
        <v>3108</v>
      </c>
      <c r="H1600" s="25" t="n">
        <v>3080</v>
      </c>
      <c r="I1600" s="22" t="n">
        <v>289.92</v>
      </c>
      <c r="J1600" s="53" t="n">
        <v>0</v>
      </c>
      <c r="K1600" s="33" t="n">
        <f aca="false">K1584*0.4</f>
        <v>302.848</v>
      </c>
      <c r="L1600" s="33" t="n">
        <v>0</v>
      </c>
      <c r="M1600" s="3"/>
      <c r="N1600" s="4"/>
      <c r="O1600" s="4"/>
      <c r="P1600" s="4"/>
      <c r="Q1600" s="4"/>
      <c r="R1600" s="4"/>
      <c r="S1600" s="4"/>
      <c r="T1600" s="4"/>
      <c r="U1600" s="4"/>
      <c r="V1600" s="4"/>
      <c r="W1600" s="4"/>
      <c r="X1600" s="4"/>
      <c r="Y1600" s="4"/>
      <c r="Z1600" s="4"/>
      <c r="AA1600" s="4"/>
      <c r="AB1600" s="4"/>
      <c r="AC1600" s="4"/>
      <c r="AD1600" s="4"/>
      <c r="AE1600" s="4"/>
      <c r="AF1600" s="4"/>
    </row>
    <row r="1601" customFormat="false" ht="15" hidden="false" customHeight="true" outlineLevel="0" collapsed="false">
      <c r="A1601" s="1"/>
      <c r="B1601" s="43"/>
      <c r="C1601" s="43"/>
      <c r="D1601" s="43"/>
      <c r="E1601" s="43"/>
      <c r="F1601" s="43"/>
      <c r="G1601" s="43"/>
      <c r="H1601" s="43"/>
      <c r="I1601" s="43"/>
      <c r="J1601" s="43"/>
      <c r="K1601" s="43"/>
      <c r="L1601" s="43"/>
      <c r="M1601" s="3"/>
      <c r="N1601" s="4"/>
      <c r="O1601" s="4"/>
      <c r="P1601" s="4"/>
      <c r="Q1601" s="4"/>
      <c r="R1601" s="4"/>
      <c r="S1601" s="4"/>
      <c r="T1601" s="4"/>
      <c r="U1601" s="4"/>
      <c r="V1601" s="4"/>
      <c r="W1601" s="4"/>
      <c r="X1601" s="4"/>
      <c r="Y1601" s="4"/>
      <c r="Z1601" s="4"/>
      <c r="AA1601" s="4"/>
      <c r="AB1601" s="4"/>
      <c r="AC1601" s="4"/>
      <c r="AD1601" s="4"/>
      <c r="AE1601" s="4"/>
      <c r="AF1601" s="4"/>
    </row>
    <row r="1602" customFormat="false" ht="15" hidden="false" customHeight="true" outlineLevel="0" collapsed="false">
      <c r="A1602" s="1"/>
      <c r="B1602" s="40"/>
      <c r="C1602" s="21"/>
      <c r="D1602" s="44"/>
      <c r="E1602" s="44"/>
      <c r="F1602" s="25"/>
      <c r="G1602" s="25"/>
      <c r="H1602" s="25"/>
      <c r="I1602" s="45"/>
      <c r="J1602" s="45"/>
      <c r="K1602" s="46"/>
      <c r="L1602" s="46"/>
      <c r="M1602" s="3"/>
      <c r="N1602" s="4"/>
      <c r="O1602" s="4"/>
      <c r="P1602" s="4"/>
      <c r="Q1602" s="4"/>
      <c r="R1602" s="4"/>
      <c r="S1602" s="4"/>
      <c r="T1602" s="4"/>
      <c r="U1602" s="4"/>
      <c r="V1602" s="4"/>
      <c r="W1602" s="4"/>
      <c r="X1602" s="4"/>
      <c r="Y1602" s="4"/>
      <c r="Z1602" s="4"/>
      <c r="AA1602" s="4"/>
      <c r="AB1602" s="4"/>
      <c r="AC1602" s="4"/>
      <c r="AD1602" s="4"/>
      <c r="AE1602" s="4"/>
      <c r="AF1602" s="4"/>
    </row>
    <row r="1603" customFormat="false" ht="15" hidden="false" customHeight="true" outlineLevel="0" collapsed="false">
      <c r="A1603" s="1"/>
      <c r="B1603" s="43"/>
      <c r="C1603" s="27"/>
      <c r="D1603" s="47"/>
      <c r="E1603" s="47"/>
      <c r="F1603" s="31"/>
      <c r="G1603" s="31"/>
      <c r="H1603" s="31"/>
      <c r="I1603" s="48"/>
      <c r="J1603" s="48"/>
      <c r="K1603" s="49"/>
      <c r="L1603" s="49"/>
      <c r="M1603" s="3"/>
      <c r="N1603" s="4"/>
      <c r="O1603" s="4"/>
      <c r="P1603" s="4"/>
      <c r="Q1603" s="4"/>
      <c r="R1603" s="4"/>
      <c r="S1603" s="4"/>
      <c r="T1603" s="4"/>
      <c r="U1603" s="4"/>
      <c r="V1603" s="4"/>
      <c r="W1603" s="4"/>
      <c r="X1603" s="4"/>
      <c r="Y1603" s="4"/>
      <c r="Z1603" s="4"/>
      <c r="AA1603" s="4"/>
      <c r="AB1603" s="4"/>
      <c r="AC1603" s="4"/>
      <c r="AD1603" s="4"/>
      <c r="AE1603" s="4"/>
      <c r="AF1603" s="4"/>
    </row>
    <row r="1604" customFormat="false" ht="15" hidden="false" customHeight="true" outlineLevel="0" collapsed="false">
      <c r="A1604" s="1"/>
      <c r="B1604" s="40"/>
      <c r="C1604" s="21"/>
      <c r="D1604" s="44"/>
      <c r="E1604" s="44"/>
      <c r="F1604" s="25"/>
      <c r="G1604" s="25"/>
      <c r="H1604" s="25"/>
      <c r="I1604" s="45"/>
      <c r="J1604" s="45"/>
      <c r="K1604" s="46"/>
      <c r="L1604" s="46"/>
      <c r="M1604" s="3"/>
      <c r="N1604" s="4"/>
      <c r="O1604" s="4"/>
      <c r="P1604" s="4"/>
      <c r="Q1604" s="4"/>
      <c r="R1604" s="4"/>
      <c r="S1604" s="4"/>
      <c r="T1604" s="4"/>
      <c r="U1604" s="4"/>
      <c r="V1604" s="4"/>
      <c r="W1604" s="4"/>
      <c r="X1604" s="4"/>
      <c r="Y1604" s="4"/>
      <c r="Z1604" s="4"/>
      <c r="AA1604" s="4"/>
      <c r="AB1604" s="4"/>
      <c r="AC1604" s="4"/>
      <c r="AD1604" s="4"/>
      <c r="AE1604" s="4"/>
      <c r="AF1604" s="4"/>
    </row>
    <row r="1605" customFormat="false" ht="15" hidden="false" customHeight="true" outlineLevel="0" collapsed="false">
      <c r="A1605" s="1"/>
      <c r="B1605" s="43" t="s">
        <v>1486</v>
      </c>
      <c r="C1605" s="43"/>
      <c r="D1605" s="43"/>
      <c r="E1605" s="43"/>
      <c r="F1605" s="43"/>
      <c r="G1605" s="43"/>
      <c r="H1605" s="43"/>
      <c r="I1605" s="43"/>
      <c r="J1605" s="43"/>
      <c r="K1605" s="43"/>
      <c r="L1605" s="43"/>
      <c r="M1605" s="3"/>
      <c r="N1605" s="4"/>
      <c r="O1605" s="4"/>
      <c r="P1605" s="4"/>
      <c r="Q1605" s="4"/>
      <c r="R1605" s="4"/>
      <c r="S1605" s="4"/>
      <c r="T1605" s="4"/>
      <c r="U1605" s="4"/>
      <c r="V1605" s="4"/>
      <c r="W1605" s="4"/>
      <c r="X1605" s="4"/>
      <c r="Y1605" s="4"/>
      <c r="Z1605" s="4"/>
      <c r="AA1605" s="4"/>
      <c r="AB1605" s="4"/>
      <c r="AC1605" s="4"/>
      <c r="AD1605" s="4"/>
      <c r="AE1605" s="4"/>
      <c r="AF1605" s="4"/>
    </row>
    <row r="1606" customFormat="false" ht="15" hidden="false" customHeight="true" outlineLevel="0" collapsed="false">
      <c r="A1606" s="1"/>
      <c r="B1606" s="40" t="s">
        <v>1372</v>
      </c>
      <c r="C1606" s="40"/>
      <c r="D1606" s="40"/>
      <c r="E1606" s="40"/>
      <c r="F1606" s="40"/>
      <c r="G1606" s="40"/>
      <c r="H1606" s="40"/>
      <c r="I1606" s="40"/>
      <c r="J1606" s="40"/>
      <c r="K1606" s="40"/>
      <c r="L1606" s="40"/>
      <c r="M1606" s="3"/>
      <c r="N1606" s="4"/>
      <c r="O1606" s="4"/>
      <c r="P1606" s="4"/>
      <c r="Q1606" s="4"/>
      <c r="R1606" s="4"/>
      <c r="S1606" s="4"/>
      <c r="T1606" s="4"/>
      <c r="U1606" s="4"/>
      <c r="V1606" s="4"/>
      <c r="W1606" s="4"/>
      <c r="X1606" s="4"/>
      <c r="Y1606" s="4"/>
      <c r="Z1606" s="4"/>
      <c r="AA1606" s="4"/>
      <c r="AB1606" s="4"/>
      <c r="AC1606" s="4"/>
      <c r="AD1606" s="4"/>
      <c r="AE1606" s="4"/>
      <c r="AF1606" s="4"/>
    </row>
    <row r="1607" customFormat="false" ht="30" hidden="false" customHeight="true" outlineLevel="0" collapsed="false">
      <c r="A1607" s="1"/>
      <c r="B1607" s="43" t="s">
        <v>8</v>
      </c>
      <c r="C1607" s="27" t="s">
        <v>339</v>
      </c>
      <c r="D1607" s="50" t="s">
        <v>340</v>
      </c>
      <c r="E1607" s="35" t="s">
        <v>341</v>
      </c>
      <c r="F1607" s="51" t="s">
        <v>342</v>
      </c>
      <c r="G1607" s="31" t="s">
        <v>343</v>
      </c>
      <c r="H1607" s="31" t="s">
        <v>344</v>
      </c>
      <c r="I1607" s="50" t="s">
        <v>345</v>
      </c>
      <c r="J1607" s="50" t="s">
        <v>346</v>
      </c>
      <c r="K1607" s="35" t="s">
        <v>345</v>
      </c>
      <c r="L1607" s="35" t="s">
        <v>346</v>
      </c>
      <c r="M1607" s="3"/>
      <c r="N1607" s="4"/>
      <c r="O1607" s="4"/>
      <c r="P1607" s="4"/>
      <c r="Q1607" s="4"/>
      <c r="R1607" s="4"/>
      <c r="S1607" s="4"/>
      <c r="T1607" s="4"/>
      <c r="U1607" s="4"/>
      <c r="V1607" s="4"/>
      <c r="W1607" s="4"/>
      <c r="X1607" s="4"/>
      <c r="Y1607" s="4"/>
      <c r="Z1607" s="4"/>
      <c r="AA1607" s="4"/>
      <c r="AB1607" s="4"/>
      <c r="AC1607" s="4"/>
      <c r="AD1607" s="4"/>
      <c r="AE1607" s="4"/>
      <c r="AF1607" s="4"/>
    </row>
    <row r="1608" customFormat="false" ht="15" hidden="false" customHeight="true" outlineLevel="0" collapsed="false">
      <c r="A1608" s="1"/>
      <c r="B1608" s="43"/>
      <c r="C1608" s="43"/>
      <c r="D1608" s="43"/>
      <c r="E1608" s="43"/>
      <c r="F1608" s="43"/>
      <c r="G1608" s="43"/>
      <c r="H1608" s="43"/>
      <c r="I1608" s="53" t="s">
        <v>347</v>
      </c>
      <c r="J1608" s="53" t="s">
        <v>347</v>
      </c>
      <c r="K1608" s="33" t="s">
        <v>348</v>
      </c>
      <c r="L1608" s="33" t="s">
        <v>348</v>
      </c>
      <c r="M1608" s="3"/>
      <c r="N1608" s="4"/>
      <c r="O1608" s="4"/>
      <c r="P1608" s="4"/>
      <c r="Q1608" s="4"/>
      <c r="R1608" s="4"/>
      <c r="S1608" s="4"/>
      <c r="T1608" s="4"/>
      <c r="U1608" s="4"/>
      <c r="V1608" s="4"/>
      <c r="W1608" s="4"/>
      <c r="X1608" s="4"/>
      <c r="Y1608" s="4"/>
      <c r="Z1608" s="4"/>
      <c r="AA1608" s="4"/>
      <c r="AB1608" s="4"/>
      <c r="AC1608" s="4"/>
      <c r="AD1608" s="4"/>
      <c r="AE1608" s="4"/>
      <c r="AF1608" s="4"/>
    </row>
    <row r="1609" customFormat="false" ht="30" hidden="false" customHeight="true" outlineLevel="0" collapsed="false">
      <c r="A1609" s="1"/>
      <c r="B1609" s="26" t="n">
        <v>1434</v>
      </c>
      <c r="C1609" s="27" t="s">
        <v>1517</v>
      </c>
      <c r="D1609" s="31" t="s">
        <v>78</v>
      </c>
      <c r="E1609" s="35" t="s">
        <v>78</v>
      </c>
      <c r="F1609" s="30" t="n">
        <v>1388</v>
      </c>
      <c r="G1609" s="30" t="n">
        <v>3109</v>
      </c>
      <c r="H1609" s="31" t="s">
        <v>20</v>
      </c>
      <c r="I1609" s="28" t="n">
        <v>55.07</v>
      </c>
      <c r="J1609" s="28" t="n">
        <v>19.17</v>
      </c>
      <c r="K1609" s="29" t="n">
        <v>57.53</v>
      </c>
      <c r="L1609" s="29" t="n">
        <v>19.99</v>
      </c>
      <c r="M1609" s="3"/>
      <c r="N1609" s="4"/>
      <c r="O1609" s="4"/>
      <c r="P1609" s="4"/>
      <c r="Q1609" s="4"/>
      <c r="R1609" s="4"/>
      <c r="S1609" s="4"/>
      <c r="T1609" s="4"/>
      <c r="U1609" s="4"/>
      <c r="V1609" s="4"/>
      <c r="W1609" s="4"/>
      <c r="X1609" s="4"/>
      <c r="Y1609" s="4"/>
      <c r="Z1609" s="4"/>
      <c r="AA1609" s="4"/>
      <c r="AB1609" s="4"/>
      <c r="AC1609" s="4"/>
      <c r="AD1609" s="4"/>
      <c r="AE1609" s="4"/>
      <c r="AF1609" s="4"/>
    </row>
    <row r="1610" customFormat="false" ht="30" hidden="false" customHeight="true" outlineLevel="0" collapsed="false">
      <c r="A1610" s="1"/>
      <c r="B1610" s="20" t="n">
        <v>1435</v>
      </c>
      <c r="C1610" s="21" t="s">
        <v>1518</v>
      </c>
      <c r="D1610" s="25" t="s">
        <v>78</v>
      </c>
      <c r="E1610" s="33" t="s">
        <v>78</v>
      </c>
      <c r="F1610" s="24" t="n">
        <v>1389</v>
      </c>
      <c r="G1610" s="24" t="n">
        <v>3110</v>
      </c>
      <c r="H1610" s="25" t="n">
        <v>3109</v>
      </c>
      <c r="I1610" s="22" t="n">
        <v>3.56</v>
      </c>
      <c r="J1610" s="53" t="n">
        <v>0</v>
      </c>
      <c r="K1610" s="23" t="n">
        <v>3.72</v>
      </c>
      <c r="L1610" s="33" t="n">
        <v>0</v>
      </c>
      <c r="M1610" s="3"/>
      <c r="N1610" s="4"/>
      <c r="O1610" s="4"/>
      <c r="P1610" s="4"/>
      <c r="Q1610" s="4"/>
      <c r="R1610" s="4"/>
      <c r="S1610" s="4"/>
      <c r="T1610" s="4"/>
      <c r="U1610" s="4"/>
      <c r="V1610" s="4"/>
      <c r="W1610" s="4"/>
      <c r="X1610" s="4"/>
      <c r="Y1610" s="4"/>
      <c r="Z1610" s="4"/>
      <c r="AA1610" s="4"/>
      <c r="AB1610" s="4"/>
      <c r="AC1610" s="4"/>
      <c r="AD1610" s="4"/>
      <c r="AE1610" s="4"/>
      <c r="AF1610" s="4"/>
    </row>
    <row r="1611" customFormat="false" ht="30" hidden="false" customHeight="true" outlineLevel="0" collapsed="false">
      <c r="A1611" s="1"/>
      <c r="B1611" s="26" t="n">
        <v>1436</v>
      </c>
      <c r="C1611" s="27" t="s">
        <v>1519</v>
      </c>
      <c r="D1611" s="31" t="s">
        <v>78</v>
      </c>
      <c r="E1611" s="35" t="s">
        <v>78</v>
      </c>
      <c r="F1611" s="30" t="n">
        <v>1390</v>
      </c>
      <c r="G1611" s="30" t="n">
        <v>3111</v>
      </c>
      <c r="H1611" s="31" t="s">
        <v>20</v>
      </c>
      <c r="I1611" s="28" t="n">
        <v>10.66</v>
      </c>
      <c r="J1611" s="50" t="n">
        <v>0</v>
      </c>
      <c r="K1611" s="29" t="n">
        <v>11.14</v>
      </c>
      <c r="L1611" s="35" t="n">
        <v>0</v>
      </c>
      <c r="M1611" s="3"/>
      <c r="N1611" s="4"/>
      <c r="O1611" s="4"/>
      <c r="P1611" s="4"/>
      <c r="Q1611" s="4"/>
      <c r="R1611" s="4"/>
      <c r="S1611" s="4"/>
      <c r="T1611" s="4"/>
      <c r="U1611" s="4"/>
      <c r="V1611" s="4"/>
      <c r="W1611" s="4"/>
      <c r="X1611" s="4"/>
      <c r="Y1611" s="4"/>
      <c r="Z1611" s="4"/>
      <c r="AA1611" s="4"/>
      <c r="AB1611" s="4"/>
      <c r="AC1611" s="4"/>
      <c r="AD1611" s="4"/>
      <c r="AE1611" s="4"/>
      <c r="AF1611" s="4"/>
    </row>
    <row r="1612" customFormat="false" ht="30" hidden="false" customHeight="true" outlineLevel="0" collapsed="false">
      <c r="A1612" s="1"/>
      <c r="B1612" s="20" t="n">
        <v>1437</v>
      </c>
      <c r="C1612" s="21" t="s">
        <v>1520</v>
      </c>
      <c r="D1612" s="25" t="s">
        <v>78</v>
      </c>
      <c r="E1612" s="33" t="s">
        <v>78</v>
      </c>
      <c r="F1612" s="24" t="n">
        <v>1391</v>
      </c>
      <c r="G1612" s="24" t="n">
        <v>3112</v>
      </c>
      <c r="H1612" s="25" t="s">
        <v>20</v>
      </c>
      <c r="I1612" s="22" t="n">
        <v>0.59</v>
      </c>
      <c r="J1612" s="22" t="n">
        <v>0.17</v>
      </c>
      <c r="K1612" s="23" t="n">
        <v>0.62</v>
      </c>
      <c r="L1612" s="23" t="n">
        <v>0.18</v>
      </c>
      <c r="M1612" s="3"/>
      <c r="N1612" s="4"/>
      <c r="O1612" s="4"/>
      <c r="P1612" s="4"/>
      <c r="Q1612" s="4"/>
      <c r="R1612" s="4"/>
      <c r="S1612" s="4"/>
      <c r="T1612" s="4"/>
      <c r="U1612" s="4"/>
      <c r="V1612" s="4"/>
      <c r="W1612" s="4"/>
      <c r="X1612" s="4"/>
      <c r="Y1612" s="4"/>
      <c r="Z1612" s="4"/>
      <c r="AA1612" s="4"/>
      <c r="AB1612" s="4"/>
      <c r="AC1612" s="4"/>
      <c r="AD1612" s="4"/>
      <c r="AE1612" s="4"/>
      <c r="AF1612" s="4"/>
    </row>
    <row r="1613" customFormat="false" ht="30" hidden="false" customHeight="true" outlineLevel="0" collapsed="false">
      <c r="A1613" s="1"/>
      <c r="B1613" s="26" t="n">
        <v>1438</v>
      </c>
      <c r="C1613" s="27" t="s">
        <v>1521</v>
      </c>
      <c r="D1613" s="31" t="s">
        <v>78</v>
      </c>
      <c r="E1613" s="35" t="s">
        <v>78</v>
      </c>
      <c r="F1613" s="30" t="n">
        <v>1392</v>
      </c>
      <c r="G1613" s="30" t="n">
        <v>3113</v>
      </c>
      <c r="H1613" s="31" t="s">
        <v>20</v>
      </c>
      <c r="I1613" s="28" t="n">
        <v>3.56</v>
      </c>
      <c r="J1613" s="50" t="n">
        <v>0</v>
      </c>
      <c r="K1613" s="29" t="n">
        <v>3.72</v>
      </c>
      <c r="L1613" s="35" t="n">
        <v>0</v>
      </c>
      <c r="M1613" s="3"/>
      <c r="N1613" s="4"/>
      <c r="O1613" s="4"/>
      <c r="P1613" s="4"/>
      <c r="Q1613" s="4"/>
      <c r="R1613" s="4"/>
      <c r="S1613" s="4"/>
      <c r="T1613" s="4"/>
      <c r="U1613" s="4"/>
      <c r="V1613" s="4"/>
      <c r="W1613" s="4"/>
      <c r="X1613" s="4"/>
      <c r="Y1613" s="4"/>
      <c r="Z1613" s="4"/>
      <c r="AA1613" s="4"/>
      <c r="AB1613" s="4"/>
      <c r="AC1613" s="4"/>
      <c r="AD1613" s="4"/>
      <c r="AE1613" s="4"/>
      <c r="AF1613" s="4"/>
    </row>
    <row r="1614" customFormat="false" ht="30" hidden="false" customHeight="true" outlineLevel="0" collapsed="false">
      <c r="A1614" s="1"/>
      <c r="B1614" s="20" t="n">
        <v>1439</v>
      </c>
      <c r="C1614" s="21" t="s">
        <v>1522</v>
      </c>
      <c r="D1614" s="25" t="s">
        <v>78</v>
      </c>
      <c r="E1614" s="33" t="s">
        <v>78</v>
      </c>
      <c r="F1614" s="24" t="n">
        <v>1393</v>
      </c>
      <c r="G1614" s="24" t="n">
        <v>3114</v>
      </c>
      <c r="H1614" s="25" t="s">
        <v>20</v>
      </c>
      <c r="I1614" s="53" t="n">
        <v>0</v>
      </c>
      <c r="J1614" s="53" t="n">
        <v>0</v>
      </c>
      <c r="K1614" s="33" t="n">
        <v>0</v>
      </c>
      <c r="L1614" s="33" t="n">
        <v>0</v>
      </c>
      <c r="M1614" s="3"/>
      <c r="N1614" s="4"/>
      <c r="O1614" s="4"/>
      <c r="P1614" s="4"/>
      <c r="Q1614" s="4"/>
      <c r="R1614" s="4"/>
      <c r="S1614" s="4"/>
      <c r="T1614" s="4"/>
      <c r="U1614" s="4"/>
      <c r="V1614" s="4"/>
      <c r="W1614" s="4"/>
      <c r="X1614" s="4"/>
      <c r="Y1614" s="4"/>
      <c r="Z1614" s="4"/>
      <c r="AA1614" s="4"/>
      <c r="AB1614" s="4"/>
      <c r="AC1614" s="4"/>
      <c r="AD1614" s="4"/>
      <c r="AE1614" s="4"/>
      <c r="AF1614" s="4"/>
    </row>
    <row r="1615" customFormat="false" ht="30" hidden="false" customHeight="true" outlineLevel="0" collapsed="false">
      <c r="A1615" s="1"/>
      <c r="B1615" s="26" t="n">
        <v>1440</v>
      </c>
      <c r="C1615" s="27" t="s">
        <v>1523</v>
      </c>
      <c r="D1615" s="31" t="s">
        <v>78</v>
      </c>
      <c r="E1615" s="35" t="s">
        <v>78</v>
      </c>
      <c r="F1615" s="30" t="n">
        <v>1682</v>
      </c>
      <c r="G1615" s="30" t="n">
        <v>3115</v>
      </c>
      <c r="H1615" s="31" t="s">
        <v>20</v>
      </c>
      <c r="I1615" s="28" t="n">
        <v>71.04</v>
      </c>
      <c r="J1615" s="50" t="n">
        <v>0</v>
      </c>
      <c r="K1615" s="29" t="n">
        <v>74.21</v>
      </c>
      <c r="L1615" s="35" t="n">
        <v>0</v>
      </c>
      <c r="M1615" s="3"/>
      <c r="N1615" s="4"/>
      <c r="O1615" s="4"/>
      <c r="P1615" s="4"/>
      <c r="Q1615" s="4"/>
      <c r="R1615" s="4"/>
      <c r="S1615" s="4"/>
      <c r="T1615" s="4"/>
      <c r="U1615" s="4"/>
      <c r="V1615" s="4"/>
      <c r="W1615" s="4"/>
      <c r="X1615" s="4"/>
      <c r="Y1615" s="4"/>
      <c r="Z1615" s="4"/>
      <c r="AA1615" s="4"/>
      <c r="AB1615" s="4"/>
      <c r="AC1615" s="4"/>
      <c r="AD1615" s="4"/>
      <c r="AE1615" s="4"/>
      <c r="AF1615" s="4"/>
    </row>
    <row r="1616" customFormat="false" ht="30" hidden="false" customHeight="true" outlineLevel="0" collapsed="false">
      <c r="A1616" s="1"/>
      <c r="B1616" s="20" t="n">
        <v>1441</v>
      </c>
      <c r="C1616" s="21" t="s">
        <v>1524</v>
      </c>
      <c r="D1616" s="25" t="s">
        <v>78</v>
      </c>
      <c r="E1616" s="33" t="s">
        <v>78</v>
      </c>
      <c r="F1616" s="25" t="s">
        <v>20</v>
      </c>
      <c r="G1616" s="24" t="n">
        <v>3683</v>
      </c>
      <c r="H1616" s="25" t="s">
        <v>20</v>
      </c>
      <c r="I1616" s="22" t="n">
        <v>55.07</v>
      </c>
      <c r="J1616" s="22" t="n">
        <v>19.17</v>
      </c>
      <c r="K1616" s="23" t="n">
        <v>57.53</v>
      </c>
      <c r="L1616" s="23" t="n">
        <v>19.99</v>
      </c>
      <c r="M1616" s="3"/>
      <c r="N1616" s="4"/>
      <c r="O1616" s="4"/>
      <c r="P1616" s="4"/>
      <c r="Q1616" s="4"/>
      <c r="R1616" s="4"/>
      <c r="S1616" s="4"/>
      <c r="T1616" s="4"/>
      <c r="U1616" s="4"/>
      <c r="V1616" s="4"/>
      <c r="W1616" s="4"/>
      <c r="X1616" s="4"/>
      <c r="Y1616" s="4"/>
      <c r="Z1616" s="4"/>
      <c r="AA1616" s="4"/>
      <c r="AB1616" s="4"/>
      <c r="AC1616" s="4"/>
      <c r="AD1616" s="4"/>
      <c r="AE1616" s="4"/>
      <c r="AF1616" s="4"/>
    </row>
    <row r="1617" customFormat="false" ht="30" hidden="false" customHeight="true" outlineLevel="0" collapsed="false">
      <c r="A1617" s="1"/>
      <c r="B1617" s="26" t="n">
        <v>1442</v>
      </c>
      <c r="C1617" s="27" t="s">
        <v>1525</v>
      </c>
      <c r="D1617" s="31" t="s">
        <v>78</v>
      </c>
      <c r="E1617" s="35" t="s">
        <v>78</v>
      </c>
      <c r="F1617" s="31" t="s">
        <v>20</v>
      </c>
      <c r="G1617" s="30" t="n">
        <v>3684</v>
      </c>
      <c r="H1617" s="31" t="s">
        <v>20</v>
      </c>
      <c r="I1617" s="28" t="n">
        <v>181.21</v>
      </c>
      <c r="J1617" s="28" t="n">
        <v>55.19</v>
      </c>
      <c r="K1617" s="29" t="n">
        <v>189.29</v>
      </c>
      <c r="L1617" s="29" t="n">
        <v>57.54</v>
      </c>
      <c r="M1617" s="3"/>
      <c r="N1617" s="4"/>
      <c r="O1617" s="4"/>
      <c r="P1617" s="4"/>
      <c r="Q1617" s="4"/>
      <c r="R1617" s="4"/>
      <c r="S1617" s="4"/>
      <c r="T1617" s="4"/>
      <c r="U1617" s="4"/>
      <c r="V1617" s="4"/>
      <c r="W1617" s="4"/>
      <c r="X1617" s="4"/>
      <c r="Y1617" s="4"/>
      <c r="Z1617" s="4"/>
      <c r="AA1617" s="4"/>
      <c r="AB1617" s="4"/>
      <c r="AC1617" s="4"/>
      <c r="AD1617" s="4"/>
      <c r="AE1617" s="4"/>
      <c r="AF1617" s="4"/>
    </row>
    <row r="1618" customFormat="false" ht="15" hidden="false" customHeight="true" outlineLevel="0" collapsed="false">
      <c r="A1618" s="1"/>
      <c r="B1618" s="40"/>
      <c r="C1618" s="40"/>
      <c r="D1618" s="40"/>
      <c r="E1618" s="40"/>
      <c r="F1618" s="40"/>
      <c r="G1618" s="40"/>
      <c r="H1618" s="40"/>
      <c r="I1618" s="40"/>
      <c r="J1618" s="40"/>
      <c r="K1618" s="40"/>
      <c r="L1618" s="40"/>
      <c r="M1618" s="3"/>
      <c r="N1618" s="4"/>
      <c r="O1618" s="4"/>
      <c r="P1618" s="4"/>
      <c r="Q1618" s="4"/>
      <c r="R1618" s="4"/>
      <c r="S1618" s="4"/>
      <c r="T1618" s="4"/>
      <c r="U1618" s="4"/>
      <c r="V1618" s="4"/>
      <c r="W1618" s="4"/>
      <c r="X1618" s="4"/>
      <c r="Y1618" s="4"/>
      <c r="Z1618" s="4"/>
      <c r="AA1618" s="4"/>
      <c r="AB1618" s="4"/>
      <c r="AC1618" s="4"/>
      <c r="AD1618" s="4"/>
      <c r="AE1618" s="4"/>
      <c r="AF1618" s="4"/>
    </row>
    <row r="1619" customFormat="false" ht="15" hidden="false" customHeight="true" outlineLevel="0" collapsed="false">
      <c r="A1619" s="1"/>
      <c r="B1619" s="43"/>
      <c r="C1619" s="27"/>
      <c r="D1619" s="47"/>
      <c r="E1619" s="47"/>
      <c r="F1619" s="31"/>
      <c r="G1619" s="31"/>
      <c r="H1619" s="31"/>
      <c r="I1619" s="48"/>
      <c r="J1619" s="48"/>
      <c r="K1619" s="49"/>
      <c r="L1619" s="49"/>
      <c r="M1619" s="3"/>
      <c r="N1619" s="4"/>
      <c r="O1619" s="4"/>
      <c r="P1619" s="4"/>
      <c r="Q1619" s="4"/>
      <c r="R1619" s="4"/>
      <c r="S1619" s="4"/>
      <c r="T1619" s="4"/>
      <c r="U1619" s="4"/>
      <c r="V1619" s="4"/>
      <c r="W1619" s="4"/>
      <c r="X1619" s="4"/>
      <c r="Y1619" s="4"/>
      <c r="Z1619" s="4"/>
      <c r="AA1619" s="4"/>
      <c r="AB1619" s="4"/>
      <c r="AC1619" s="4"/>
      <c r="AD1619" s="4"/>
      <c r="AE1619" s="4"/>
      <c r="AF1619" s="4"/>
    </row>
    <row r="1620" customFormat="false" ht="15" hidden="false" customHeight="true" outlineLevel="0" collapsed="false">
      <c r="A1620" s="1"/>
      <c r="B1620" s="40"/>
      <c r="C1620" s="21"/>
      <c r="D1620" s="44"/>
      <c r="E1620" s="44"/>
      <c r="F1620" s="25"/>
      <c r="G1620" s="25"/>
      <c r="H1620" s="25"/>
      <c r="I1620" s="45"/>
      <c r="J1620" s="45"/>
      <c r="K1620" s="46"/>
      <c r="L1620" s="46"/>
      <c r="M1620" s="3"/>
      <c r="N1620" s="4"/>
      <c r="O1620" s="4"/>
      <c r="P1620" s="4"/>
      <c r="Q1620" s="4"/>
      <c r="R1620" s="4"/>
      <c r="S1620" s="4"/>
      <c r="T1620" s="4"/>
      <c r="U1620" s="4"/>
      <c r="V1620" s="4"/>
      <c r="W1620" s="4"/>
      <c r="X1620" s="4"/>
      <c r="Y1620" s="4"/>
      <c r="Z1620" s="4"/>
      <c r="AA1620" s="4"/>
      <c r="AB1620" s="4"/>
      <c r="AC1620" s="4"/>
      <c r="AD1620" s="4"/>
      <c r="AE1620" s="4"/>
      <c r="AF1620" s="4"/>
    </row>
    <row r="1621" customFormat="false" ht="15" hidden="false" customHeight="true" outlineLevel="0" collapsed="false">
      <c r="A1621" s="1"/>
      <c r="B1621" s="43"/>
      <c r="C1621" s="27"/>
      <c r="D1621" s="47"/>
      <c r="E1621" s="47"/>
      <c r="F1621" s="31"/>
      <c r="G1621" s="31"/>
      <c r="H1621" s="31"/>
      <c r="I1621" s="48"/>
      <c r="J1621" s="48"/>
      <c r="K1621" s="49"/>
      <c r="L1621" s="49"/>
      <c r="M1621" s="3"/>
      <c r="N1621" s="4"/>
      <c r="O1621" s="4"/>
      <c r="P1621" s="4"/>
      <c r="Q1621" s="4"/>
      <c r="R1621" s="4"/>
      <c r="S1621" s="4"/>
      <c r="T1621" s="4"/>
      <c r="U1621" s="4"/>
      <c r="V1621" s="4"/>
      <c r="W1621" s="4"/>
      <c r="X1621" s="4"/>
      <c r="Y1621" s="4"/>
      <c r="Z1621" s="4"/>
      <c r="AA1621" s="4"/>
      <c r="AB1621" s="4"/>
      <c r="AC1621" s="4"/>
      <c r="AD1621" s="4"/>
      <c r="AE1621" s="4"/>
      <c r="AF1621" s="4"/>
    </row>
    <row r="1622" customFormat="false" ht="15" hidden="false" customHeight="true" outlineLevel="0" collapsed="false">
      <c r="A1622" s="1"/>
      <c r="B1622" s="40" t="s">
        <v>1486</v>
      </c>
      <c r="C1622" s="40"/>
      <c r="D1622" s="40"/>
      <c r="E1622" s="40"/>
      <c r="F1622" s="40"/>
      <c r="G1622" s="40"/>
      <c r="H1622" s="40"/>
      <c r="I1622" s="40"/>
      <c r="J1622" s="40"/>
      <c r="K1622" s="40"/>
      <c r="L1622" s="40"/>
      <c r="M1622" s="3"/>
      <c r="N1622" s="4"/>
      <c r="O1622" s="4"/>
      <c r="P1622" s="4"/>
      <c r="Q1622" s="4"/>
      <c r="R1622" s="4"/>
      <c r="S1622" s="4"/>
      <c r="T1622" s="4"/>
      <c r="U1622" s="4"/>
      <c r="V1622" s="4"/>
      <c r="W1622" s="4"/>
      <c r="X1622" s="4"/>
      <c r="Y1622" s="4"/>
      <c r="Z1622" s="4"/>
      <c r="AA1622" s="4"/>
      <c r="AB1622" s="4"/>
      <c r="AC1622" s="4"/>
      <c r="AD1622" s="4"/>
      <c r="AE1622" s="4"/>
      <c r="AF1622" s="4"/>
    </row>
    <row r="1623" customFormat="false" ht="15" hidden="false" customHeight="true" outlineLevel="0" collapsed="false">
      <c r="A1623" s="56"/>
      <c r="B1623" s="43" t="s">
        <v>1526</v>
      </c>
      <c r="C1623" s="43"/>
      <c r="D1623" s="43"/>
      <c r="E1623" s="43"/>
      <c r="F1623" s="43"/>
      <c r="G1623" s="43"/>
      <c r="H1623" s="43"/>
      <c r="I1623" s="43"/>
      <c r="J1623" s="43"/>
      <c r="K1623" s="43"/>
      <c r="L1623" s="43"/>
      <c r="M1623" s="3"/>
      <c r="N1623" s="4"/>
      <c r="O1623" s="4"/>
      <c r="P1623" s="4"/>
      <c r="Q1623" s="4"/>
      <c r="R1623" s="4"/>
      <c r="S1623" s="4"/>
      <c r="T1623" s="4"/>
      <c r="U1623" s="4"/>
      <c r="V1623" s="4"/>
      <c r="W1623" s="4"/>
      <c r="X1623" s="4"/>
      <c r="Y1623" s="4"/>
      <c r="Z1623" s="4"/>
      <c r="AA1623" s="4"/>
      <c r="AB1623" s="4"/>
      <c r="AC1623" s="4"/>
      <c r="AD1623" s="4"/>
      <c r="AE1623" s="4"/>
      <c r="AF1623" s="4"/>
    </row>
    <row r="1624" customFormat="false" ht="30" hidden="false" customHeight="true" outlineLevel="0" collapsed="false">
      <c r="A1624" s="56"/>
      <c r="B1624" s="40" t="s">
        <v>8</v>
      </c>
      <c r="C1624" s="21" t="s">
        <v>339</v>
      </c>
      <c r="D1624" s="53" t="s">
        <v>340</v>
      </c>
      <c r="E1624" s="33" t="s">
        <v>341</v>
      </c>
      <c r="F1624" s="52" t="s">
        <v>342</v>
      </c>
      <c r="G1624" s="25" t="s">
        <v>343</v>
      </c>
      <c r="H1624" s="25" t="s">
        <v>344</v>
      </c>
      <c r="I1624" s="53" t="s">
        <v>345</v>
      </c>
      <c r="J1624" s="53" t="s">
        <v>346</v>
      </c>
      <c r="K1624" s="33" t="s">
        <v>345</v>
      </c>
      <c r="L1624" s="33" t="s">
        <v>346</v>
      </c>
      <c r="M1624" s="3"/>
      <c r="N1624" s="38"/>
      <c r="O1624" s="38"/>
      <c r="P1624" s="38"/>
      <c r="Q1624" s="38"/>
      <c r="R1624" s="38"/>
      <c r="S1624" s="38"/>
      <c r="T1624" s="38"/>
      <c r="U1624" s="38"/>
      <c r="V1624" s="38"/>
      <c r="W1624" s="38"/>
      <c r="X1624" s="38"/>
      <c r="Y1624" s="38"/>
      <c r="Z1624" s="38"/>
      <c r="AA1624" s="38"/>
      <c r="AB1624" s="38"/>
      <c r="AC1624" s="38"/>
      <c r="AD1624" s="38"/>
      <c r="AE1624" s="38"/>
      <c r="AF1624" s="38"/>
    </row>
    <row r="1625" customFormat="false" ht="15" hidden="false" customHeight="true" outlineLevel="0" collapsed="false">
      <c r="A1625" s="56"/>
      <c r="B1625" s="40"/>
      <c r="C1625" s="40"/>
      <c r="D1625" s="40"/>
      <c r="E1625" s="40"/>
      <c r="F1625" s="40"/>
      <c r="G1625" s="40"/>
      <c r="H1625" s="40"/>
      <c r="I1625" s="50" t="s">
        <v>347</v>
      </c>
      <c r="J1625" s="50" t="s">
        <v>347</v>
      </c>
      <c r="K1625" s="35" t="s">
        <v>348</v>
      </c>
      <c r="L1625" s="35" t="s">
        <v>348</v>
      </c>
      <c r="M1625" s="3"/>
      <c r="N1625" s="38"/>
      <c r="O1625" s="38"/>
      <c r="P1625" s="38"/>
      <c r="Q1625" s="38"/>
      <c r="R1625" s="38"/>
      <c r="S1625" s="38"/>
      <c r="T1625" s="38"/>
      <c r="U1625" s="38"/>
      <c r="V1625" s="38"/>
      <c r="W1625" s="38"/>
      <c r="X1625" s="38"/>
      <c r="Y1625" s="38"/>
      <c r="Z1625" s="38"/>
      <c r="AA1625" s="38"/>
      <c r="AB1625" s="38"/>
      <c r="AC1625" s="38"/>
      <c r="AD1625" s="38"/>
      <c r="AE1625" s="38"/>
      <c r="AF1625" s="38"/>
    </row>
    <row r="1626" customFormat="false" ht="30" hidden="false" customHeight="true" outlineLevel="0" collapsed="false">
      <c r="A1626" s="56"/>
      <c r="B1626" s="20" t="n">
        <v>1443</v>
      </c>
      <c r="C1626" s="21" t="s">
        <v>1527</v>
      </c>
      <c r="D1626" s="25" t="s">
        <v>78</v>
      </c>
      <c r="E1626" s="33" t="s">
        <v>78</v>
      </c>
      <c r="F1626" s="24" t="n">
        <v>1395</v>
      </c>
      <c r="G1626" s="24" t="n">
        <v>3116</v>
      </c>
      <c r="H1626" s="25" t="s">
        <v>20</v>
      </c>
      <c r="I1626" s="53" t="n">
        <v>0</v>
      </c>
      <c r="J1626" s="53" t="n">
        <v>0</v>
      </c>
      <c r="K1626" s="33" t="n">
        <v>0</v>
      </c>
      <c r="L1626" s="33" t="n">
        <v>0</v>
      </c>
      <c r="M1626" s="3"/>
      <c r="N1626" s="38"/>
      <c r="O1626" s="38"/>
      <c r="P1626" s="38"/>
      <c r="Q1626" s="38"/>
      <c r="R1626" s="38"/>
      <c r="S1626" s="38"/>
      <c r="T1626" s="38"/>
      <c r="U1626" s="38"/>
      <c r="V1626" s="38"/>
      <c r="W1626" s="38"/>
      <c r="X1626" s="38"/>
      <c r="Y1626" s="38"/>
      <c r="Z1626" s="38"/>
      <c r="AA1626" s="38"/>
      <c r="AB1626" s="38"/>
      <c r="AC1626" s="38"/>
      <c r="AD1626" s="38"/>
      <c r="AE1626" s="38"/>
      <c r="AF1626" s="38"/>
    </row>
    <row r="1627" customFormat="false" ht="30" hidden="false" customHeight="true" outlineLevel="0" collapsed="false">
      <c r="A1627" s="1"/>
      <c r="B1627" s="26" t="n">
        <v>1444</v>
      </c>
      <c r="C1627" s="27" t="s">
        <v>1528</v>
      </c>
      <c r="D1627" s="28" t="n">
        <v>62.59</v>
      </c>
      <c r="E1627" s="29" t="n">
        <v>65.38</v>
      </c>
      <c r="F1627" s="30" t="n">
        <v>1396</v>
      </c>
      <c r="G1627" s="30" t="n">
        <v>3117</v>
      </c>
      <c r="H1627" s="31" t="n">
        <v>3116</v>
      </c>
      <c r="I1627" s="50" t="n">
        <v>0</v>
      </c>
      <c r="J1627" s="50" t="n">
        <v>0</v>
      </c>
      <c r="K1627" s="35" t="n">
        <v>0</v>
      </c>
      <c r="L1627" s="35" t="n">
        <v>0</v>
      </c>
      <c r="M1627" s="3"/>
      <c r="N1627" s="4"/>
      <c r="O1627" s="4"/>
      <c r="P1627" s="4"/>
      <c r="Q1627" s="4"/>
      <c r="R1627" s="4"/>
      <c r="S1627" s="4"/>
      <c r="T1627" s="4"/>
      <c r="U1627" s="4"/>
      <c r="V1627" s="4"/>
      <c r="W1627" s="4"/>
      <c r="X1627" s="4"/>
      <c r="Y1627" s="4"/>
      <c r="Z1627" s="4"/>
      <c r="AA1627" s="4"/>
      <c r="AB1627" s="4"/>
      <c r="AC1627" s="4"/>
      <c r="AD1627" s="4"/>
      <c r="AE1627" s="4"/>
      <c r="AF1627" s="4"/>
    </row>
    <row r="1628" customFormat="false" ht="45" hidden="false" customHeight="true" outlineLevel="0" collapsed="false">
      <c r="A1628" s="1"/>
      <c r="B1628" s="20" t="n">
        <v>1445</v>
      </c>
      <c r="C1628" s="21" t="s">
        <v>1529</v>
      </c>
      <c r="D1628" s="22" t="n">
        <v>125.18</v>
      </c>
      <c r="E1628" s="23" t="n">
        <v>130.76</v>
      </c>
      <c r="F1628" s="24" t="n">
        <v>1397</v>
      </c>
      <c r="G1628" s="24" t="n">
        <v>3118</v>
      </c>
      <c r="H1628" s="25" t="n">
        <v>3116</v>
      </c>
      <c r="I1628" s="53" t="n">
        <v>0</v>
      </c>
      <c r="J1628" s="53" t="n">
        <v>0</v>
      </c>
      <c r="K1628" s="33" t="n">
        <v>0</v>
      </c>
      <c r="L1628" s="33" t="n">
        <v>0</v>
      </c>
      <c r="M1628" s="3"/>
      <c r="N1628" s="4"/>
      <c r="O1628" s="4"/>
      <c r="P1628" s="4"/>
      <c r="Q1628" s="4"/>
      <c r="R1628" s="4"/>
      <c r="S1628" s="4"/>
      <c r="T1628" s="4"/>
      <c r="U1628" s="4"/>
      <c r="V1628" s="4"/>
      <c r="W1628" s="4"/>
      <c r="X1628" s="4"/>
      <c r="Y1628" s="4"/>
      <c r="Z1628" s="4"/>
      <c r="AA1628" s="4"/>
      <c r="AB1628" s="4"/>
      <c r="AC1628" s="4"/>
      <c r="AD1628" s="4"/>
      <c r="AE1628" s="4"/>
      <c r="AF1628" s="4"/>
    </row>
    <row r="1629" customFormat="false" ht="45" hidden="false" customHeight="true" outlineLevel="0" collapsed="false">
      <c r="A1629" s="1"/>
      <c r="B1629" s="26" t="n">
        <v>1446</v>
      </c>
      <c r="C1629" s="27" t="s">
        <v>1530</v>
      </c>
      <c r="D1629" s="28" t="n">
        <v>250.35</v>
      </c>
      <c r="E1629" s="29" t="n">
        <v>261.52</v>
      </c>
      <c r="F1629" s="30" t="n">
        <v>1398</v>
      </c>
      <c r="G1629" s="30" t="n">
        <v>3119</v>
      </c>
      <c r="H1629" s="31" t="n">
        <v>3116</v>
      </c>
      <c r="I1629" s="50" t="n">
        <v>0</v>
      </c>
      <c r="J1629" s="50" t="n">
        <v>0</v>
      </c>
      <c r="K1629" s="35" t="n">
        <v>0</v>
      </c>
      <c r="L1629" s="35" t="n">
        <v>0</v>
      </c>
      <c r="M1629" s="3"/>
      <c r="N1629" s="4"/>
      <c r="O1629" s="4"/>
      <c r="P1629" s="4"/>
      <c r="Q1629" s="4"/>
      <c r="R1629" s="4"/>
      <c r="S1629" s="4"/>
      <c r="T1629" s="4"/>
      <c r="U1629" s="4"/>
      <c r="V1629" s="4"/>
      <c r="W1629" s="4"/>
      <c r="X1629" s="4"/>
      <c r="Y1629" s="4"/>
      <c r="Z1629" s="4"/>
      <c r="AA1629" s="4"/>
      <c r="AB1629" s="4"/>
      <c r="AC1629" s="4"/>
      <c r="AD1629" s="4"/>
      <c r="AE1629" s="4"/>
      <c r="AF1629" s="4"/>
    </row>
    <row r="1630" customFormat="false" ht="30" hidden="false" customHeight="true" outlineLevel="0" collapsed="false">
      <c r="A1630" s="1"/>
      <c r="B1630" s="20" t="n">
        <v>1447</v>
      </c>
      <c r="C1630" s="21" t="s">
        <v>1531</v>
      </c>
      <c r="D1630" s="22" t="n">
        <v>375.54</v>
      </c>
      <c r="E1630" s="23" t="n">
        <v>392.29</v>
      </c>
      <c r="F1630" s="24" t="n">
        <v>1399</v>
      </c>
      <c r="G1630" s="24" t="n">
        <v>3120</v>
      </c>
      <c r="H1630" s="25" t="n">
        <v>3116</v>
      </c>
      <c r="I1630" s="53" t="n">
        <v>0</v>
      </c>
      <c r="J1630" s="53" t="n">
        <v>0</v>
      </c>
      <c r="K1630" s="33" t="n">
        <v>0</v>
      </c>
      <c r="L1630" s="33" t="n">
        <v>0</v>
      </c>
      <c r="M1630" s="3"/>
      <c r="N1630" s="4"/>
      <c r="O1630" s="4"/>
      <c r="P1630" s="4"/>
      <c r="Q1630" s="4"/>
      <c r="R1630" s="4"/>
      <c r="S1630" s="4"/>
      <c r="T1630" s="4"/>
      <c r="U1630" s="4"/>
      <c r="V1630" s="4"/>
      <c r="W1630" s="4"/>
      <c r="X1630" s="4"/>
      <c r="Y1630" s="4"/>
      <c r="Z1630" s="4"/>
      <c r="AA1630" s="4"/>
      <c r="AB1630" s="4"/>
      <c r="AC1630" s="4"/>
      <c r="AD1630" s="4"/>
      <c r="AE1630" s="4"/>
      <c r="AF1630" s="4"/>
    </row>
    <row r="1631" customFormat="false" ht="30" hidden="false" customHeight="true" outlineLevel="0" collapsed="false">
      <c r="A1631" s="1"/>
      <c r="B1631" s="26" t="n">
        <v>1448</v>
      </c>
      <c r="C1631" s="27" t="s">
        <v>1532</v>
      </c>
      <c r="D1631" s="28" t="n">
        <v>500.72</v>
      </c>
      <c r="E1631" s="29" t="n">
        <v>523.05</v>
      </c>
      <c r="F1631" s="30" t="n">
        <v>1400</v>
      </c>
      <c r="G1631" s="30" t="n">
        <v>3121</v>
      </c>
      <c r="H1631" s="31" t="n">
        <v>3116</v>
      </c>
      <c r="I1631" s="50" t="n">
        <v>0</v>
      </c>
      <c r="J1631" s="50" t="n">
        <v>0</v>
      </c>
      <c r="K1631" s="35" t="n">
        <v>0</v>
      </c>
      <c r="L1631" s="35" t="n">
        <v>0</v>
      </c>
      <c r="M1631" s="3"/>
      <c r="N1631" s="4"/>
      <c r="O1631" s="4"/>
      <c r="P1631" s="4"/>
      <c r="Q1631" s="4"/>
      <c r="R1631" s="4"/>
      <c r="S1631" s="4"/>
      <c r="T1631" s="4"/>
      <c r="U1631" s="4"/>
      <c r="V1631" s="4"/>
      <c r="W1631" s="4"/>
      <c r="X1631" s="4"/>
      <c r="Y1631" s="4"/>
      <c r="Z1631" s="4"/>
      <c r="AA1631" s="4"/>
      <c r="AB1631" s="4"/>
      <c r="AC1631" s="4"/>
      <c r="AD1631" s="4"/>
      <c r="AE1631" s="4"/>
      <c r="AF1631" s="4"/>
    </row>
    <row r="1632" customFormat="false" ht="30" hidden="false" customHeight="true" outlineLevel="0" collapsed="false">
      <c r="A1632" s="1"/>
      <c r="B1632" s="20" t="n">
        <v>1449</v>
      </c>
      <c r="C1632" s="21" t="s">
        <v>1533</v>
      </c>
      <c r="D1632" s="22" t="n">
        <v>625.89</v>
      </c>
      <c r="E1632" s="23" t="n">
        <v>653.8</v>
      </c>
      <c r="F1632" s="24" t="n">
        <v>1401</v>
      </c>
      <c r="G1632" s="24" t="n">
        <v>3122</v>
      </c>
      <c r="H1632" s="25" t="n">
        <v>3116</v>
      </c>
      <c r="I1632" s="53" t="n">
        <v>0</v>
      </c>
      <c r="J1632" s="53" t="n">
        <v>0</v>
      </c>
      <c r="K1632" s="33" t="n">
        <v>0</v>
      </c>
      <c r="L1632" s="33" t="n">
        <v>0</v>
      </c>
      <c r="M1632" s="3"/>
      <c r="N1632" s="4"/>
      <c r="O1632" s="4"/>
      <c r="P1632" s="4"/>
      <c r="Q1632" s="4"/>
      <c r="R1632" s="4"/>
      <c r="S1632" s="4"/>
      <c r="T1632" s="4"/>
      <c r="U1632" s="4"/>
      <c r="V1632" s="4"/>
      <c r="W1632" s="4"/>
      <c r="X1632" s="4"/>
      <c r="Y1632" s="4"/>
      <c r="Z1632" s="4"/>
      <c r="AA1632" s="4"/>
      <c r="AB1632" s="4"/>
      <c r="AC1632" s="4"/>
      <c r="AD1632" s="4"/>
      <c r="AE1632" s="4"/>
      <c r="AF1632" s="4"/>
    </row>
    <row r="1633" customFormat="false" ht="45" hidden="false" customHeight="true" outlineLevel="0" collapsed="false">
      <c r="A1633" s="1"/>
      <c r="B1633" s="26" t="n">
        <v>1450</v>
      </c>
      <c r="C1633" s="27" t="s">
        <v>1534</v>
      </c>
      <c r="D1633" s="28" t="n">
        <v>1251.79</v>
      </c>
      <c r="E1633" s="29" t="n">
        <v>1307.62</v>
      </c>
      <c r="F1633" s="30" t="n">
        <v>1402</v>
      </c>
      <c r="G1633" s="30" t="n">
        <v>3123</v>
      </c>
      <c r="H1633" s="31" t="n">
        <v>3116</v>
      </c>
      <c r="I1633" s="50" t="n">
        <v>0</v>
      </c>
      <c r="J1633" s="50" t="n">
        <v>0</v>
      </c>
      <c r="K1633" s="35" t="n">
        <v>0</v>
      </c>
      <c r="L1633" s="35" t="n">
        <v>0</v>
      </c>
      <c r="M1633" s="3"/>
      <c r="N1633" s="4"/>
      <c r="O1633" s="4"/>
      <c r="P1633" s="4"/>
      <c r="Q1633" s="4"/>
      <c r="R1633" s="4"/>
      <c r="S1633" s="4"/>
      <c r="T1633" s="4"/>
      <c r="U1633" s="4"/>
      <c r="V1633" s="4"/>
      <c r="W1633" s="4"/>
      <c r="X1633" s="4"/>
      <c r="Y1633" s="4"/>
      <c r="Z1633" s="4"/>
      <c r="AA1633" s="4"/>
      <c r="AB1633" s="4"/>
      <c r="AC1633" s="4"/>
      <c r="AD1633" s="4"/>
      <c r="AE1633" s="4"/>
      <c r="AF1633" s="4"/>
    </row>
    <row r="1634" customFormat="false" ht="45" hidden="false" customHeight="true" outlineLevel="0" collapsed="false">
      <c r="A1634" s="1"/>
      <c r="B1634" s="20" t="n">
        <v>1451</v>
      </c>
      <c r="C1634" s="21" t="s">
        <v>1535</v>
      </c>
      <c r="D1634" s="22" t="n">
        <v>2503.58</v>
      </c>
      <c r="E1634" s="23" t="n">
        <v>2615.24</v>
      </c>
      <c r="F1634" s="24" t="n">
        <v>1403</v>
      </c>
      <c r="G1634" s="24" t="n">
        <v>3124</v>
      </c>
      <c r="H1634" s="25" t="n">
        <v>3116</v>
      </c>
      <c r="I1634" s="53" t="n">
        <v>0</v>
      </c>
      <c r="J1634" s="53" t="n">
        <v>0</v>
      </c>
      <c r="K1634" s="33" t="n">
        <v>0</v>
      </c>
      <c r="L1634" s="33" t="n">
        <v>0</v>
      </c>
      <c r="M1634" s="3"/>
      <c r="N1634" s="4"/>
      <c r="O1634" s="4"/>
      <c r="P1634" s="4"/>
      <c r="Q1634" s="4"/>
      <c r="R1634" s="4"/>
      <c r="S1634" s="4"/>
      <c r="T1634" s="4"/>
      <c r="U1634" s="4"/>
      <c r="V1634" s="4"/>
      <c r="W1634" s="4"/>
      <c r="X1634" s="4"/>
      <c r="Y1634" s="4"/>
      <c r="Z1634" s="4"/>
      <c r="AA1634" s="4"/>
      <c r="AB1634" s="4"/>
      <c r="AC1634" s="4"/>
      <c r="AD1634" s="4"/>
      <c r="AE1634" s="4"/>
      <c r="AF1634" s="4"/>
    </row>
    <row r="1635" customFormat="false" ht="45" hidden="false" customHeight="true" outlineLevel="0" collapsed="false">
      <c r="A1635" s="1"/>
      <c r="B1635" s="26" t="n">
        <v>1452</v>
      </c>
      <c r="C1635" s="27" t="s">
        <v>1536</v>
      </c>
      <c r="D1635" s="28" t="n">
        <v>6258.95</v>
      </c>
      <c r="E1635" s="29" t="n">
        <v>6538.1</v>
      </c>
      <c r="F1635" s="30" t="n">
        <v>1404</v>
      </c>
      <c r="G1635" s="30" t="n">
        <v>3125</v>
      </c>
      <c r="H1635" s="31" t="n">
        <v>3116</v>
      </c>
      <c r="I1635" s="50" t="n">
        <v>0</v>
      </c>
      <c r="J1635" s="50" t="n">
        <v>0</v>
      </c>
      <c r="K1635" s="35" t="n">
        <v>0</v>
      </c>
      <c r="L1635" s="35" t="n">
        <v>0</v>
      </c>
      <c r="M1635" s="3"/>
      <c r="N1635" s="4"/>
      <c r="O1635" s="4"/>
      <c r="P1635" s="4"/>
      <c r="Q1635" s="4"/>
      <c r="R1635" s="4"/>
      <c r="S1635" s="4"/>
      <c r="T1635" s="4"/>
      <c r="U1635" s="4"/>
      <c r="V1635" s="4"/>
      <c r="W1635" s="4"/>
      <c r="X1635" s="4"/>
      <c r="Y1635" s="4"/>
      <c r="Z1635" s="4"/>
      <c r="AA1635" s="4"/>
      <c r="AB1635" s="4"/>
      <c r="AC1635" s="4"/>
      <c r="AD1635" s="4"/>
      <c r="AE1635" s="4"/>
      <c r="AF1635" s="4"/>
    </row>
    <row r="1636" customFormat="false" ht="45" hidden="false" customHeight="true" outlineLevel="0" collapsed="false">
      <c r="A1636" s="1"/>
      <c r="B1636" s="20" t="n">
        <v>1453</v>
      </c>
      <c r="C1636" s="21" t="s">
        <v>1537</v>
      </c>
      <c r="D1636" s="22" t="n">
        <v>12517.88</v>
      </c>
      <c r="E1636" s="23" t="n">
        <v>13076.18</v>
      </c>
      <c r="F1636" s="24" t="n">
        <v>1405</v>
      </c>
      <c r="G1636" s="24" t="n">
        <v>3126</v>
      </c>
      <c r="H1636" s="25" t="n">
        <v>3116</v>
      </c>
      <c r="I1636" s="53" t="n">
        <v>0</v>
      </c>
      <c r="J1636" s="53" t="n">
        <v>0</v>
      </c>
      <c r="K1636" s="33" t="n">
        <v>0</v>
      </c>
      <c r="L1636" s="33" t="n">
        <v>0</v>
      </c>
      <c r="M1636" s="3"/>
      <c r="N1636" s="4"/>
      <c r="O1636" s="4"/>
      <c r="P1636" s="4"/>
      <c r="Q1636" s="4"/>
      <c r="R1636" s="4"/>
      <c r="S1636" s="4"/>
      <c r="T1636" s="4"/>
      <c r="U1636" s="4"/>
      <c r="V1636" s="4"/>
      <c r="W1636" s="4"/>
      <c r="X1636" s="4"/>
      <c r="Y1636" s="4"/>
      <c r="Z1636" s="4"/>
      <c r="AA1636" s="4"/>
      <c r="AB1636" s="4"/>
      <c r="AC1636" s="4"/>
      <c r="AD1636" s="4"/>
      <c r="AE1636" s="4"/>
      <c r="AF1636" s="4"/>
    </row>
    <row r="1637" customFormat="false" ht="45" hidden="false" customHeight="true" outlineLevel="0" collapsed="false">
      <c r="A1637" s="1"/>
      <c r="B1637" s="26" t="n">
        <v>1454</v>
      </c>
      <c r="C1637" s="27" t="s">
        <v>1538</v>
      </c>
      <c r="D1637" s="28" t="n">
        <v>25035.77</v>
      </c>
      <c r="E1637" s="29" t="n">
        <v>26152.37</v>
      </c>
      <c r="F1637" s="30" t="n">
        <v>1406</v>
      </c>
      <c r="G1637" s="30" t="n">
        <v>3127</v>
      </c>
      <c r="H1637" s="31" t="n">
        <v>3116</v>
      </c>
      <c r="I1637" s="50" t="n">
        <v>0</v>
      </c>
      <c r="J1637" s="50" t="n">
        <v>0</v>
      </c>
      <c r="K1637" s="35" t="n">
        <v>0</v>
      </c>
      <c r="L1637" s="35" t="n">
        <v>0</v>
      </c>
      <c r="M1637" s="3"/>
      <c r="N1637" s="4"/>
      <c r="O1637" s="4"/>
      <c r="P1637" s="4"/>
      <c r="Q1637" s="4"/>
      <c r="R1637" s="4"/>
      <c r="S1637" s="4"/>
      <c r="T1637" s="4"/>
      <c r="U1637" s="4"/>
      <c r="V1637" s="4"/>
      <c r="W1637" s="4"/>
      <c r="X1637" s="4"/>
      <c r="Y1637" s="4"/>
      <c r="Z1637" s="4"/>
      <c r="AA1637" s="4"/>
      <c r="AB1637" s="4"/>
      <c r="AC1637" s="4"/>
      <c r="AD1637" s="4"/>
      <c r="AE1637" s="4"/>
      <c r="AF1637" s="4"/>
    </row>
    <row r="1638" customFormat="false" ht="45" hidden="false" customHeight="true" outlineLevel="0" collapsed="false">
      <c r="A1638" s="1"/>
      <c r="B1638" s="20" t="n">
        <v>1455</v>
      </c>
      <c r="C1638" s="21" t="s">
        <v>1539</v>
      </c>
      <c r="D1638" s="22" t="n">
        <v>25035.77</v>
      </c>
      <c r="E1638" s="23" t="n">
        <v>26152.37</v>
      </c>
      <c r="F1638" s="24" t="n">
        <v>1407</v>
      </c>
      <c r="G1638" s="24" t="n">
        <v>3128</v>
      </c>
      <c r="H1638" s="25" t="n">
        <v>3116</v>
      </c>
      <c r="I1638" s="53" t="n">
        <v>0</v>
      </c>
      <c r="J1638" s="53" t="n">
        <v>0</v>
      </c>
      <c r="K1638" s="33" t="n">
        <v>0</v>
      </c>
      <c r="L1638" s="33" t="n">
        <v>0</v>
      </c>
      <c r="M1638" s="3"/>
      <c r="N1638" s="4"/>
      <c r="O1638" s="4"/>
      <c r="P1638" s="4"/>
      <c r="Q1638" s="4"/>
      <c r="R1638" s="4"/>
      <c r="S1638" s="4"/>
      <c r="T1638" s="4"/>
      <c r="U1638" s="4"/>
      <c r="V1638" s="4"/>
      <c r="W1638" s="4"/>
      <c r="X1638" s="4"/>
      <c r="Y1638" s="4"/>
      <c r="Z1638" s="4"/>
      <c r="AA1638" s="4"/>
      <c r="AB1638" s="4"/>
      <c r="AC1638" s="4"/>
      <c r="AD1638" s="4"/>
      <c r="AE1638" s="4"/>
      <c r="AF1638" s="4"/>
    </row>
    <row r="1639" customFormat="false" ht="30" hidden="false" customHeight="true" outlineLevel="0" collapsed="false">
      <c r="A1639" s="1"/>
      <c r="B1639" s="26" t="n">
        <v>1456</v>
      </c>
      <c r="C1639" s="27" t="s">
        <v>1540</v>
      </c>
      <c r="D1639" s="31" t="s">
        <v>78</v>
      </c>
      <c r="E1639" s="35" t="s">
        <v>78</v>
      </c>
      <c r="F1639" s="30" t="n">
        <v>1408</v>
      </c>
      <c r="G1639" s="30" t="n">
        <v>3129</v>
      </c>
      <c r="H1639" s="31" t="n">
        <v>3116</v>
      </c>
      <c r="I1639" s="50" t="n">
        <v>0</v>
      </c>
      <c r="J1639" s="50" t="n">
        <v>0</v>
      </c>
      <c r="K1639" s="35" t="n">
        <v>0</v>
      </c>
      <c r="L1639" s="35" t="n">
        <v>0</v>
      </c>
      <c r="M1639" s="3"/>
      <c r="N1639" s="4"/>
      <c r="O1639" s="4"/>
      <c r="P1639" s="4"/>
      <c r="Q1639" s="4"/>
      <c r="R1639" s="4"/>
      <c r="S1639" s="4"/>
      <c r="T1639" s="4"/>
      <c r="U1639" s="4"/>
      <c r="V1639" s="4"/>
      <c r="W1639" s="4"/>
      <c r="X1639" s="4"/>
      <c r="Y1639" s="4"/>
      <c r="Z1639" s="4"/>
      <c r="AA1639" s="4"/>
      <c r="AB1639" s="4"/>
      <c r="AC1639" s="4"/>
      <c r="AD1639" s="4"/>
      <c r="AE1639" s="4"/>
      <c r="AF1639" s="4"/>
    </row>
    <row r="1640" customFormat="false" ht="45" hidden="false" customHeight="true" outlineLevel="0" collapsed="false">
      <c r="A1640" s="1"/>
      <c r="B1640" s="20" t="n">
        <v>1457</v>
      </c>
      <c r="C1640" s="21" t="s">
        <v>1541</v>
      </c>
      <c r="D1640" s="25" t="s">
        <v>78</v>
      </c>
      <c r="E1640" s="33" t="s">
        <v>78</v>
      </c>
      <c r="F1640" s="24" t="n">
        <v>1409</v>
      </c>
      <c r="G1640" s="24" t="n">
        <v>3130</v>
      </c>
      <c r="H1640" s="25" t="n">
        <v>3116</v>
      </c>
      <c r="I1640" s="53" t="n">
        <v>0</v>
      </c>
      <c r="J1640" s="53" t="n">
        <v>0</v>
      </c>
      <c r="K1640" s="33" t="n">
        <v>0</v>
      </c>
      <c r="L1640" s="33" t="n">
        <v>0</v>
      </c>
      <c r="M1640" s="3"/>
      <c r="N1640" s="4"/>
      <c r="O1640" s="4"/>
      <c r="P1640" s="4"/>
      <c r="Q1640" s="4"/>
      <c r="R1640" s="4"/>
      <c r="S1640" s="4"/>
      <c r="T1640" s="4"/>
      <c r="U1640" s="4"/>
      <c r="V1640" s="4"/>
      <c r="W1640" s="4"/>
      <c r="X1640" s="4"/>
      <c r="Y1640" s="4"/>
      <c r="Z1640" s="4"/>
      <c r="AA1640" s="4"/>
      <c r="AB1640" s="4"/>
      <c r="AC1640" s="4"/>
      <c r="AD1640" s="4"/>
      <c r="AE1640" s="4"/>
      <c r="AF1640" s="4"/>
    </row>
    <row r="1641" customFormat="false" ht="15" hidden="false" customHeight="true" outlineLevel="0" collapsed="false">
      <c r="A1641" s="1"/>
      <c r="B1641" s="43"/>
      <c r="C1641" s="43"/>
      <c r="D1641" s="43"/>
      <c r="E1641" s="43"/>
      <c r="F1641" s="43"/>
      <c r="G1641" s="43"/>
      <c r="H1641" s="43"/>
      <c r="I1641" s="43"/>
      <c r="J1641" s="43"/>
      <c r="K1641" s="43"/>
      <c r="L1641" s="43"/>
      <c r="M1641" s="3"/>
      <c r="N1641" s="4"/>
      <c r="O1641" s="4"/>
      <c r="P1641" s="4"/>
      <c r="Q1641" s="4"/>
      <c r="R1641" s="4"/>
      <c r="S1641" s="4"/>
      <c r="T1641" s="4"/>
      <c r="U1641" s="4"/>
      <c r="V1641" s="4"/>
      <c r="W1641" s="4"/>
      <c r="X1641" s="4"/>
      <c r="Y1641" s="4"/>
      <c r="Z1641" s="4"/>
      <c r="AA1641" s="4"/>
      <c r="AB1641" s="4"/>
      <c r="AC1641" s="4"/>
      <c r="AD1641" s="4"/>
      <c r="AE1641" s="4"/>
      <c r="AF1641" s="4"/>
    </row>
    <row r="1642" customFormat="false" ht="15" hidden="false" customHeight="true" outlineLevel="0" collapsed="false">
      <c r="A1642" s="1"/>
      <c r="B1642" s="40"/>
      <c r="C1642" s="21"/>
      <c r="D1642" s="44"/>
      <c r="E1642" s="44"/>
      <c r="F1642" s="25"/>
      <c r="G1642" s="25"/>
      <c r="H1642" s="25"/>
      <c r="I1642" s="45"/>
      <c r="J1642" s="45"/>
      <c r="K1642" s="46"/>
      <c r="L1642" s="46"/>
      <c r="M1642" s="3"/>
      <c r="N1642" s="4"/>
      <c r="O1642" s="4"/>
      <c r="P1642" s="4"/>
      <c r="Q1642" s="4"/>
      <c r="R1642" s="4"/>
      <c r="S1642" s="4"/>
      <c r="T1642" s="4"/>
      <c r="U1642" s="4"/>
      <c r="V1642" s="4"/>
      <c r="W1642" s="4"/>
      <c r="X1642" s="4"/>
      <c r="Y1642" s="4"/>
      <c r="Z1642" s="4"/>
      <c r="AA1642" s="4"/>
      <c r="AB1642" s="4"/>
      <c r="AC1642" s="4"/>
      <c r="AD1642" s="4"/>
      <c r="AE1642" s="4"/>
      <c r="AF1642" s="4"/>
    </row>
    <row r="1643" customFormat="false" ht="15" hidden="false" customHeight="true" outlineLevel="0" collapsed="false">
      <c r="A1643" s="1"/>
      <c r="B1643" s="43"/>
      <c r="C1643" s="27"/>
      <c r="D1643" s="47"/>
      <c r="E1643" s="47"/>
      <c r="F1643" s="31"/>
      <c r="G1643" s="31"/>
      <c r="H1643" s="31"/>
      <c r="I1643" s="48"/>
      <c r="J1643" s="48"/>
      <c r="K1643" s="49"/>
      <c r="L1643" s="49"/>
      <c r="M1643" s="3"/>
      <c r="N1643" s="4"/>
      <c r="O1643" s="4"/>
      <c r="P1643" s="4"/>
      <c r="Q1643" s="4"/>
      <c r="R1643" s="4"/>
      <c r="S1643" s="4"/>
      <c r="T1643" s="4"/>
      <c r="U1643" s="4"/>
      <c r="V1643" s="4"/>
      <c r="W1643" s="4"/>
      <c r="X1643" s="4"/>
      <c r="Y1643" s="4"/>
      <c r="Z1643" s="4"/>
      <c r="AA1643" s="4"/>
      <c r="AB1643" s="4"/>
      <c r="AC1643" s="4"/>
      <c r="AD1643" s="4"/>
      <c r="AE1643" s="4"/>
      <c r="AF1643" s="4"/>
    </row>
    <row r="1644" customFormat="false" ht="15" hidden="false" customHeight="true" outlineLevel="0" collapsed="false">
      <c r="A1644" s="1"/>
      <c r="B1644" s="40"/>
      <c r="C1644" s="21"/>
      <c r="D1644" s="44"/>
      <c r="E1644" s="44"/>
      <c r="F1644" s="25"/>
      <c r="G1644" s="25"/>
      <c r="H1644" s="25"/>
      <c r="I1644" s="45"/>
      <c r="J1644" s="45"/>
      <c r="K1644" s="46"/>
      <c r="L1644" s="46"/>
      <c r="M1644" s="3"/>
      <c r="N1644" s="4"/>
      <c r="O1644" s="4"/>
      <c r="P1644" s="4"/>
      <c r="Q1644" s="4"/>
      <c r="R1644" s="4"/>
      <c r="S1644" s="4"/>
      <c r="T1644" s="4"/>
      <c r="U1644" s="4"/>
      <c r="V1644" s="4"/>
      <c r="W1644" s="4"/>
      <c r="X1644" s="4"/>
      <c r="Y1644" s="4"/>
      <c r="Z1644" s="4"/>
      <c r="AA1644" s="4"/>
      <c r="AB1644" s="4"/>
      <c r="AC1644" s="4"/>
      <c r="AD1644" s="4"/>
      <c r="AE1644" s="4"/>
      <c r="AF1644" s="4"/>
    </row>
    <row r="1645" customFormat="false" ht="15" hidden="false" customHeight="true" outlineLevel="0" collapsed="false">
      <c r="A1645" s="1"/>
      <c r="B1645" s="43" t="s">
        <v>1486</v>
      </c>
      <c r="C1645" s="43"/>
      <c r="D1645" s="43"/>
      <c r="E1645" s="43"/>
      <c r="F1645" s="43"/>
      <c r="G1645" s="43"/>
      <c r="H1645" s="43"/>
      <c r="I1645" s="43"/>
      <c r="J1645" s="43"/>
      <c r="K1645" s="43"/>
      <c r="L1645" s="43"/>
      <c r="M1645" s="3"/>
      <c r="N1645" s="4"/>
      <c r="O1645" s="4"/>
      <c r="P1645" s="4"/>
      <c r="Q1645" s="4"/>
      <c r="R1645" s="4"/>
      <c r="S1645" s="4"/>
      <c r="T1645" s="4"/>
      <c r="U1645" s="4"/>
      <c r="V1645" s="4"/>
      <c r="W1645" s="4"/>
      <c r="X1645" s="4"/>
      <c r="Y1645" s="4"/>
      <c r="Z1645" s="4"/>
      <c r="AA1645" s="4"/>
      <c r="AB1645" s="4"/>
      <c r="AC1645" s="4"/>
      <c r="AD1645" s="4"/>
      <c r="AE1645" s="4"/>
      <c r="AF1645" s="4"/>
    </row>
    <row r="1646" customFormat="false" ht="15" hidden="false" customHeight="true" outlineLevel="0" collapsed="false">
      <c r="A1646" s="1"/>
      <c r="B1646" s="40" t="s">
        <v>1542</v>
      </c>
      <c r="C1646" s="40"/>
      <c r="D1646" s="40"/>
      <c r="E1646" s="40"/>
      <c r="F1646" s="40"/>
      <c r="G1646" s="40"/>
      <c r="H1646" s="40"/>
      <c r="I1646" s="40"/>
      <c r="J1646" s="40"/>
      <c r="K1646" s="40"/>
      <c r="L1646" s="40"/>
      <c r="M1646" s="3"/>
      <c r="N1646" s="4"/>
      <c r="O1646" s="4"/>
      <c r="P1646" s="4"/>
      <c r="Q1646" s="4"/>
      <c r="R1646" s="4"/>
      <c r="S1646" s="4"/>
      <c r="T1646" s="4"/>
      <c r="U1646" s="4"/>
      <c r="V1646" s="4"/>
      <c r="W1646" s="4"/>
      <c r="X1646" s="4"/>
      <c r="Y1646" s="4"/>
      <c r="Z1646" s="4"/>
      <c r="AA1646" s="4"/>
      <c r="AB1646" s="4"/>
      <c r="AC1646" s="4"/>
      <c r="AD1646" s="4"/>
      <c r="AE1646" s="4"/>
      <c r="AF1646" s="4"/>
    </row>
    <row r="1647" customFormat="false" ht="30" hidden="false" customHeight="true" outlineLevel="0" collapsed="false">
      <c r="A1647" s="1"/>
      <c r="B1647" s="43" t="s">
        <v>8</v>
      </c>
      <c r="C1647" s="27" t="s">
        <v>339</v>
      </c>
      <c r="D1647" s="50" t="s">
        <v>340</v>
      </c>
      <c r="E1647" s="35" t="s">
        <v>341</v>
      </c>
      <c r="F1647" s="51" t="s">
        <v>342</v>
      </c>
      <c r="G1647" s="31" t="s">
        <v>343</v>
      </c>
      <c r="H1647" s="31" t="s">
        <v>344</v>
      </c>
      <c r="I1647" s="50" t="s">
        <v>345</v>
      </c>
      <c r="J1647" s="50" t="s">
        <v>346</v>
      </c>
      <c r="K1647" s="35" t="s">
        <v>345</v>
      </c>
      <c r="L1647" s="35" t="s">
        <v>346</v>
      </c>
      <c r="M1647" s="3"/>
      <c r="N1647" s="4"/>
      <c r="O1647" s="4"/>
      <c r="P1647" s="4"/>
      <c r="Q1647" s="4"/>
      <c r="R1647" s="4"/>
      <c r="S1647" s="4"/>
      <c r="T1647" s="4"/>
      <c r="U1647" s="4"/>
      <c r="V1647" s="4"/>
      <c r="W1647" s="4"/>
      <c r="X1647" s="4"/>
      <c r="Y1647" s="4"/>
      <c r="Z1647" s="4"/>
      <c r="AA1647" s="4"/>
      <c r="AB1647" s="4"/>
      <c r="AC1647" s="4"/>
      <c r="AD1647" s="4"/>
      <c r="AE1647" s="4"/>
      <c r="AF1647" s="4"/>
    </row>
    <row r="1648" customFormat="false" ht="15" hidden="false" customHeight="true" outlineLevel="0" collapsed="false">
      <c r="A1648" s="1"/>
      <c r="B1648" s="43"/>
      <c r="C1648" s="43"/>
      <c r="D1648" s="43"/>
      <c r="E1648" s="43"/>
      <c r="F1648" s="43"/>
      <c r="G1648" s="43"/>
      <c r="H1648" s="43"/>
      <c r="I1648" s="53" t="s">
        <v>347</v>
      </c>
      <c r="J1648" s="53" t="s">
        <v>347</v>
      </c>
      <c r="K1648" s="33" t="s">
        <v>348</v>
      </c>
      <c r="L1648" s="33" t="s">
        <v>348</v>
      </c>
      <c r="M1648" s="3"/>
      <c r="N1648" s="4"/>
      <c r="O1648" s="4"/>
      <c r="P1648" s="4"/>
      <c r="Q1648" s="4"/>
      <c r="R1648" s="4"/>
      <c r="S1648" s="4"/>
      <c r="T1648" s="4"/>
      <c r="U1648" s="4"/>
      <c r="V1648" s="4"/>
      <c r="W1648" s="4"/>
      <c r="X1648" s="4"/>
      <c r="Y1648" s="4"/>
      <c r="Z1648" s="4"/>
      <c r="AA1648" s="4"/>
      <c r="AB1648" s="4"/>
      <c r="AC1648" s="4"/>
      <c r="AD1648" s="4"/>
      <c r="AE1648" s="4"/>
      <c r="AF1648" s="4"/>
    </row>
    <row r="1649" customFormat="false" ht="30" hidden="false" customHeight="true" outlineLevel="0" collapsed="false">
      <c r="A1649" s="1"/>
      <c r="B1649" s="26" t="n">
        <v>1458</v>
      </c>
      <c r="C1649" s="27" t="s">
        <v>1543</v>
      </c>
      <c r="D1649" s="31" t="s">
        <v>78</v>
      </c>
      <c r="E1649" s="35" t="s">
        <v>78</v>
      </c>
      <c r="F1649" s="30" t="n">
        <v>1431</v>
      </c>
      <c r="G1649" s="30" t="n">
        <v>3131</v>
      </c>
      <c r="H1649" s="31" t="n">
        <v>3116</v>
      </c>
      <c r="I1649" s="50" t="n">
        <v>0</v>
      </c>
      <c r="J1649" s="28" t="n">
        <v>17.68</v>
      </c>
      <c r="K1649" s="35" t="n">
        <v>0</v>
      </c>
      <c r="L1649" s="29" t="n">
        <v>18.43</v>
      </c>
      <c r="M1649" s="3"/>
      <c r="N1649" s="4"/>
      <c r="O1649" s="4"/>
      <c r="P1649" s="4"/>
      <c r="Q1649" s="4"/>
      <c r="R1649" s="4"/>
      <c r="S1649" s="4"/>
      <c r="T1649" s="4"/>
      <c r="U1649" s="4"/>
      <c r="V1649" s="4"/>
      <c r="W1649" s="4"/>
      <c r="X1649" s="4"/>
      <c r="Y1649" s="4"/>
      <c r="Z1649" s="4"/>
      <c r="AA1649" s="4"/>
      <c r="AB1649" s="4"/>
      <c r="AC1649" s="4"/>
      <c r="AD1649" s="4"/>
      <c r="AE1649" s="4"/>
      <c r="AF1649" s="4"/>
    </row>
    <row r="1650" customFormat="false" ht="45" hidden="false" customHeight="true" outlineLevel="0" collapsed="false">
      <c r="A1650" s="1"/>
      <c r="B1650" s="20" t="n">
        <v>1459</v>
      </c>
      <c r="C1650" s="21" t="s">
        <v>1544</v>
      </c>
      <c r="D1650" s="22" t="n">
        <v>62.59</v>
      </c>
      <c r="E1650" s="23" t="n">
        <v>65.38</v>
      </c>
      <c r="F1650" s="24" t="n">
        <v>1432</v>
      </c>
      <c r="G1650" s="24" t="n">
        <v>3132</v>
      </c>
      <c r="H1650" s="25" t="n">
        <v>3116</v>
      </c>
      <c r="I1650" s="22" t="n">
        <v>23.97</v>
      </c>
      <c r="J1650" s="53" t="n">
        <v>0</v>
      </c>
      <c r="K1650" s="33" t="n">
        <f aca="false">K1573*0.5+K1573</f>
        <v>25.02</v>
      </c>
      <c r="L1650" s="33" t="n">
        <v>0</v>
      </c>
      <c r="M1650" s="3"/>
      <c r="N1650" s="4"/>
      <c r="O1650" s="4"/>
      <c r="P1650" s="4"/>
      <c r="Q1650" s="4"/>
      <c r="R1650" s="4"/>
      <c r="S1650" s="4"/>
      <c r="T1650" s="4"/>
      <c r="U1650" s="4"/>
      <c r="V1650" s="4"/>
      <c r="W1650" s="4"/>
      <c r="X1650" s="4"/>
      <c r="Y1650" s="4"/>
      <c r="Z1650" s="4"/>
      <c r="AA1650" s="4"/>
      <c r="AB1650" s="4"/>
      <c r="AC1650" s="4"/>
      <c r="AD1650" s="4"/>
      <c r="AE1650" s="4"/>
      <c r="AF1650" s="4"/>
    </row>
    <row r="1651" customFormat="false" ht="45" hidden="false" customHeight="true" outlineLevel="0" collapsed="false">
      <c r="A1651" s="1"/>
      <c r="B1651" s="26" t="n">
        <v>1460</v>
      </c>
      <c r="C1651" s="27" t="s">
        <v>1545</v>
      </c>
      <c r="D1651" s="28" t="n">
        <v>125.18</v>
      </c>
      <c r="E1651" s="29" t="n">
        <v>130.76</v>
      </c>
      <c r="F1651" s="30" t="n">
        <v>1433</v>
      </c>
      <c r="G1651" s="30" t="n">
        <v>3133</v>
      </c>
      <c r="H1651" s="31" t="n">
        <v>3116</v>
      </c>
      <c r="I1651" s="28" t="n">
        <v>34.66</v>
      </c>
      <c r="J1651" s="50" t="n">
        <v>0</v>
      </c>
      <c r="K1651" s="35" t="n">
        <f aca="false">K1574*0.5+K1574</f>
        <v>36.195</v>
      </c>
      <c r="L1651" s="35" t="n">
        <v>0</v>
      </c>
      <c r="M1651" s="3"/>
      <c r="N1651" s="4"/>
      <c r="O1651" s="4"/>
      <c r="P1651" s="4"/>
      <c r="Q1651" s="4"/>
      <c r="R1651" s="4"/>
      <c r="S1651" s="4"/>
      <c r="T1651" s="4"/>
      <c r="U1651" s="4"/>
      <c r="V1651" s="4"/>
      <c r="W1651" s="4"/>
      <c r="X1651" s="4"/>
      <c r="Y1651" s="4"/>
      <c r="Z1651" s="4"/>
      <c r="AA1651" s="4"/>
      <c r="AB1651" s="4"/>
      <c r="AC1651" s="4"/>
      <c r="AD1651" s="4"/>
      <c r="AE1651" s="4"/>
      <c r="AF1651" s="4"/>
    </row>
    <row r="1652" customFormat="false" ht="45" hidden="false" customHeight="true" outlineLevel="0" collapsed="false">
      <c r="A1652" s="1"/>
      <c r="B1652" s="20" t="n">
        <v>1461</v>
      </c>
      <c r="C1652" s="21" t="s">
        <v>1546</v>
      </c>
      <c r="D1652" s="22" t="n">
        <v>250.35</v>
      </c>
      <c r="E1652" s="23" t="n">
        <v>261.52</v>
      </c>
      <c r="F1652" s="24" t="n">
        <v>1434</v>
      </c>
      <c r="G1652" s="24" t="n">
        <v>3134</v>
      </c>
      <c r="H1652" s="25" t="n">
        <v>3116</v>
      </c>
      <c r="I1652" s="22" t="n">
        <v>63.95</v>
      </c>
      <c r="J1652" s="53" t="n">
        <v>0</v>
      </c>
      <c r="K1652" s="33" t="n">
        <f aca="false">K1575*0.5+K1575</f>
        <v>66.795</v>
      </c>
      <c r="L1652" s="33" t="n">
        <v>0</v>
      </c>
      <c r="M1652" s="3"/>
      <c r="N1652" s="4"/>
      <c r="O1652" s="4"/>
      <c r="P1652" s="4"/>
      <c r="Q1652" s="4"/>
      <c r="R1652" s="4"/>
      <c r="S1652" s="4"/>
      <c r="T1652" s="4"/>
      <c r="U1652" s="4"/>
      <c r="V1652" s="4"/>
      <c r="W1652" s="4"/>
      <c r="X1652" s="4"/>
      <c r="Y1652" s="4"/>
      <c r="Z1652" s="4"/>
      <c r="AA1652" s="4"/>
      <c r="AB1652" s="4"/>
      <c r="AC1652" s="4"/>
      <c r="AD1652" s="4"/>
      <c r="AE1652" s="4"/>
      <c r="AF1652" s="4"/>
    </row>
    <row r="1653" customFormat="false" ht="45" hidden="false" customHeight="true" outlineLevel="0" collapsed="false">
      <c r="A1653" s="1"/>
      <c r="B1653" s="26" t="n">
        <v>1462</v>
      </c>
      <c r="C1653" s="27" t="s">
        <v>1547</v>
      </c>
      <c r="D1653" s="28" t="n">
        <v>375.54</v>
      </c>
      <c r="E1653" s="29" t="n">
        <v>392.29</v>
      </c>
      <c r="F1653" s="30" t="n">
        <v>1435</v>
      </c>
      <c r="G1653" s="30" t="n">
        <v>3135</v>
      </c>
      <c r="H1653" s="31" t="n">
        <v>3116</v>
      </c>
      <c r="I1653" s="28" t="n">
        <v>98.6</v>
      </c>
      <c r="J1653" s="50" t="n">
        <v>0</v>
      </c>
      <c r="K1653" s="35" t="n">
        <f aca="false">K1576*0.5+K1576</f>
        <v>102.99</v>
      </c>
      <c r="L1653" s="35" t="n">
        <v>0</v>
      </c>
      <c r="M1653" s="3"/>
      <c r="N1653" s="4"/>
      <c r="O1653" s="4"/>
      <c r="P1653" s="4"/>
      <c r="Q1653" s="4"/>
      <c r="R1653" s="4"/>
      <c r="S1653" s="4"/>
      <c r="T1653" s="4"/>
      <c r="U1653" s="4"/>
      <c r="V1653" s="4"/>
      <c r="W1653" s="4"/>
      <c r="X1653" s="4"/>
      <c r="Y1653" s="4"/>
      <c r="Z1653" s="4"/>
      <c r="AA1653" s="4"/>
      <c r="AB1653" s="4"/>
      <c r="AC1653" s="4"/>
      <c r="AD1653" s="4"/>
      <c r="AE1653" s="4"/>
      <c r="AF1653" s="4"/>
    </row>
    <row r="1654" customFormat="false" ht="45" hidden="false" customHeight="true" outlineLevel="0" collapsed="false">
      <c r="A1654" s="1"/>
      <c r="B1654" s="20" t="n">
        <v>1463</v>
      </c>
      <c r="C1654" s="21" t="s">
        <v>1548</v>
      </c>
      <c r="D1654" s="22" t="n">
        <v>500.72</v>
      </c>
      <c r="E1654" s="23" t="n">
        <v>523.05</v>
      </c>
      <c r="F1654" s="24" t="n">
        <v>1436</v>
      </c>
      <c r="G1654" s="24" t="n">
        <v>3136</v>
      </c>
      <c r="H1654" s="25" t="n">
        <v>3116</v>
      </c>
      <c r="I1654" s="22" t="n">
        <v>157.21</v>
      </c>
      <c r="J1654" s="53" t="n">
        <v>0</v>
      </c>
      <c r="K1654" s="33" t="n">
        <f aca="false">K1577*0.5+K1577</f>
        <v>164.22</v>
      </c>
      <c r="L1654" s="33" t="n">
        <v>0</v>
      </c>
      <c r="M1654" s="3"/>
      <c r="N1654" s="4"/>
      <c r="O1654" s="4"/>
      <c r="P1654" s="4"/>
      <c r="Q1654" s="4"/>
      <c r="R1654" s="4"/>
      <c r="S1654" s="4"/>
      <c r="T1654" s="4"/>
      <c r="U1654" s="4"/>
      <c r="V1654" s="4"/>
      <c r="W1654" s="4"/>
      <c r="X1654" s="4"/>
      <c r="Y1654" s="4"/>
      <c r="Z1654" s="4"/>
      <c r="AA1654" s="4"/>
      <c r="AB1654" s="4"/>
      <c r="AC1654" s="4"/>
      <c r="AD1654" s="4"/>
      <c r="AE1654" s="4"/>
      <c r="AF1654" s="4"/>
    </row>
    <row r="1655" customFormat="false" ht="45" hidden="false" customHeight="true" outlineLevel="0" collapsed="false">
      <c r="A1655" s="1"/>
      <c r="B1655" s="26" t="n">
        <v>1464</v>
      </c>
      <c r="C1655" s="27" t="s">
        <v>1549</v>
      </c>
      <c r="D1655" s="28" t="n">
        <v>625.89</v>
      </c>
      <c r="E1655" s="29" t="n">
        <v>653.8</v>
      </c>
      <c r="F1655" s="30" t="n">
        <v>1437</v>
      </c>
      <c r="G1655" s="30" t="n">
        <v>3137</v>
      </c>
      <c r="H1655" s="31" t="n">
        <v>3116</v>
      </c>
      <c r="I1655" s="28" t="n">
        <v>178.54</v>
      </c>
      <c r="J1655" s="50" t="n">
        <v>0</v>
      </c>
      <c r="K1655" s="35" t="n">
        <f aca="false">K1578*0.5+K1578</f>
        <v>186.495</v>
      </c>
      <c r="L1655" s="35" t="n">
        <v>0</v>
      </c>
      <c r="M1655" s="3"/>
      <c r="N1655" s="4"/>
      <c r="O1655" s="4"/>
      <c r="P1655" s="4"/>
      <c r="Q1655" s="4"/>
      <c r="R1655" s="4"/>
      <c r="S1655" s="4"/>
      <c r="T1655" s="4"/>
      <c r="U1655" s="4"/>
      <c r="V1655" s="4"/>
      <c r="W1655" s="4"/>
      <c r="X1655" s="4"/>
      <c r="Y1655" s="4"/>
      <c r="Z1655" s="4"/>
      <c r="AA1655" s="4"/>
      <c r="AB1655" s="4"/>
      <c r="AC1655" s="4"/>
      <c r="AD1655" s="4"/>
      <c r="AE1655" s="4"/>
      <c r="AF1655" s="4"/>
    </row>
    <row r="1656" customFormat="false" ht="45" hidden="false" customHeight="true" outlineLevel="0" collapsed="false">
      <c r="A1656" s="1"/>
      <c r="B1656" s="20" t="n">
        <v>1465</v>
      </c>
      <c r="C1656" s="21" t="s">
        <v>1550</v>
      </c>
      <c r="D1656" s="22" t="n">
        <v>1251.79</v>
      </c>
      <c r="E1656" s="23" t="n">
        <v>1307.62</v>
      </c>
      <c r="F1656" s="24" t="n">
        <v>1438</v>
      </c>
      <c r="G1656" s="24" t="n">
        <v>3138</v>
      </c>
      <c r="H1656" s="25" t="n">
        <v>3116</v>
      </c>
      <c r="I1656" s="22" t="n">
        <v>242.5</v>
      </c>
      <c r="J1656" s="53" t="n">
        <v>0</v>
      </c>
      <c r="K1656" s="33" t="n">
        <f aca="false">K1579*0.5+K1579</f>
        <v>253.32</v>
      </c>
      <c r="L1656" s="33" t="n">
        <v>0</v>
      </c>
      <c r="M1656" s="3"/>
      <c r="N1656" s="4"/>
      <c r="O1656" s="4"/>
      <c r="P1656" s="4"/>
      <c r="Q1656" s="4"/>
      <c r="R1656" s="4"/>
      <c r="S1656" s="4"/>
      <c r="T1656" s="4"/>
      <c r="U1656" s="4"/>
      <c r="V1656" s="4"/>
      <c r="W1656" s="4"/>
      <c r="X1656" s="4"/>
      <c r="Y1656" s="4"/>
      <c r="Z1656" s="4"/>
      <c r="AA1656" s="4"/>
      <c r="AB1656" s="4"/>
      <c r="AC1656" s="4"/>
      <c r="AD1656" s="4"/>
      <c r="AE1656" s="4"/>
      <c r="AF1656" s="4"/>
    </row>
    <row r="1657" customFormat="false" ht="45" hidden="false" customHeight="true" outlineLevel="0" collapsed="false">
      <c r="A1657" s="1"/>
      <c r="B1657" s="26" t="n">
        <v>1466</v>
      </c>
      <c r="C1657" s="27" t="s">
        <v>1551</v>
      </c>
      <c r="D1657" s="28" t="n">
        <v>2503.58</v>
      </c>
      <c r="E1657" s="29" t="n">
        <v>2615.24</v>
      </c>
      <c r="F1657" s="30" t="n">
        <v>1439</v>
      </c>
      <c r="G1657" s="30" t="n">
        <v>3139</v>
      </c>
      <c r="H1657" s="31" t="n">
        <v>3116</v>
      </c>
      <c r="I1657" s="28" t="n">
        <v>327.78</v>
      </c>
      <c r="J1657" s="50" t="n">
        <v>0</v>
      </c>
      <c r="K1657" s="35" t="n">
        <f aca="false">K1580*0.5+K1580</f>
        <v>342.405</v>
      </c>
      <c r="L1657" s="35" t="n">
        <v>0</v>
      </c>
      <c r="M1657" s="3"/>
      <c r="N1657" s="4"/>
      <c r="O1657" s="4"/>
      <c r="P1657" s="4"/>
      <c r="Q1657" s="4"/>
      <c r="R1657" s="4"/>
      <c r="S1657" s="4"/>
      <c r="T1657" s="4"/>
      <c r="U1657" s="4"/>
      <c r="V1657" s="4"/>
      <c r="W1657" s="4"/>
      <c r="X1657" s="4"/>
      <c r="Y1657" s="4"/>
      <c r="Z1657" s="4"/>
      <c r="AA1657" s="4"/>
      <c r="AB1657" s="4"/>
      <c r="AC1657" s="4"/>
      <c r="AD1657" s="4"/>
      <c r="AE1657" s="4"/>
      <c r="AF1657" s="4"/>
    </row>
    <row r="1658" customFormat="false" ht="45" hidden="false" customHeight="true" outlineLevel="0" collapsed="false">
      <c r="A1658" s="1"/>
      <c r="B1658" s="20" t="n">
        <v>1467</v>
      </c>
      <c r="C1658" s="21" t="s">
        <v>1552</v>
      </c>
      <c r="D1658" s="22" t="n">
        <v>6258.95</v>
      </c>
      <c r="E1658" s="23" t="n">
        <v>6538.1</v>
      </c>
      <c r="F1658" s="24" t="n">
        <v>1440</v>
      </c>
      <c r="G1658" s="24" t="n">
        <v>3140</v>
      </c>
      <c r="H1658" s="25" t="n">
        <v>3116</v>
      </c>
      <c r="I1658" s="22" t="n">
        <v>434.36</v>
      </c>
      <c r="J1658" s="53" t="n">
        <v>0</v>
      </c>
      <c r="K1658" s="33" t="n">
        <f aca="false">K1581*0.5+K1581</f>
        <v>453.72</v>
      </c>
      <c r="L1658" s="33" t="n">
        <v>0</v>
      </c>
      <c r="M1658" s="3"/>
      <c r="N1658" s="4"/>
      <c r="O1658" s="4"/>
      <c r="P1658" s="4"/>
      <c r="Q1658" s="4"/>
      <c r="R1658" s="4"/>
      <c r="S1658" s="4"/>
      <c r="T1658" s="4"/>
      <c r="U1658" s="4"/>
      <c r="V1658" s="4"/>
      <c r="W1658" s="4"/>
      <c r="X1658" s="4"/>
      <c r="Y1658" s="4"/>
      <c r="Z1658" s="4"/>
      <c r="AA1658" s="4"/>
      <c r="AB1658" s="4"/>
      <c r="AC1658" s="4"/>
      <c r="AD1658" s="4"/>
      <c r="AE1658" s="4"/>
      <c r="AF1658" s="4"/>
    </row>
    <row r="1659" customFormat="false" ht="45" hidden="false" customHeight="true" outlineLevel="0" collapsed="false">
      <c r="A1659" s="1"/>
      <c r="B1659" s="26" t="n">
        <v>1468</v>
      </c>
      <c r="C1659" s="27" t="s">
        <v>1553</v>
      </c>
      <c r="D1659" s="28" t="n">
        <v>12517.88</v>
      </c>
      <c r="E1659" s="29" t="n">
        <v>13076.18</v>
      </c>
      <c r="F1659" s="30" t="n">
        <v>1441</v>
      </c>
      <c r="G1659" s="30" t="n">
        <v>3141</v>
      </c>
      <c r="H1659" s="31" t="n">
        <v>3116</v>
      </c>
      <c r="I1659" s="28" t="n">
        <v>658.19</v>
      </c>
      <c r="J1659" s="50" t="n">
        <v>0</v>
      </c>
      <c r="K1659" s="35" t="n">
        <f aca="false">K1582*0.5+K1582</f>
        <v>687.54</v>
      </c>
      <c r="L1659" s="35" t="n">
        <v>0</v>
      </c>
      <c r="M1659" s="3"/>
      <c r="N1659" s="4"/>
      <c r="O1659" s="4"/>
      <c r="P1659" s="4"/>
      <c r="Q1659" s="4"/>
      <c r="R1659" s="4"/>
      <c r="S1659" s="4"/>
      <c r="T1659" s="4"/>
      <c r="U1659" s="4"/>
      <c r="V1659" s="4"/>
      <c r="W1659" s="4"/>
      <c r="X1659" s="4"/>
      <c r="Y1659" s="4"/>
      <c r="Z1659" s="4"/>
      <c r="AA1659" s="4"/>
      <c r="AB1659" s="4"/>
      <c r="AC1659" s="4"/>
      <c r="AD1659" s="4"/>
      <c r="AE1659" s="4"/>
      <c r="AF1659" s="4"/>
    </row>
    <row r="1660" customFormat="false" ht="45" hidden="false" customHeight="true" outlineLevel="0" collapsed="false">
      <c r="A1660" s="1"/>
      <c r="B1660" s="20" t="n">
        <v>1469</v>
      </c>
      <c r="C1660" s="21" t="s">
        <v>1554</v>
      </c>
      <c r="D1660" s="22" t="n">
        <v>25035.77</v>
      </c>
      <c r="E1660" s="23" t="n">
        <v>26152.37</v>
      </c>
      <c r="F1660" s="24" t="n">
        <v>1442</v>
      </c>
      <c r="G1660" s="24" t="n">
        <v>3142</v>
      </c>
      <c r="H1660" s="25" t="n">
        <v>3116</v>
      </c>
      <c r="I1660" s="22" t="n">
        <v>868.7</v>
      </c>
      <c r="J1660" s="53" t="n">
        <v>0</v>
      </c>
      <c r="K1660" s="33" t="n">
        <f aca="false">K1583*0.5+K1583</f>
        <v>907.44</v>
      </c>
      <c r="L1660" s="33" t="n">
        <v>0</v>
      </c>
      <c r="M1660" s="3"/>
      <c r="N1660" s="4"/>
      <c r="O1660" s="4"/>
      <c r="P1660" s="4"/>
      <c r="Q1660" s="4"/>
      <c r="R1660" s="4"/>
      <c r="S1660" s="4"/>
      <c r="T1660" s="4"/>
      <c r="U1660" s="4"/>
      <c r="V1660" s="4"/>
      <c r="W1660" s="4"/>
      <c r="X1660" s="4"/>
      <c r="Y1660" s="4"/>
      <c r="Z1660" s="4"/>
      <c r="AA1660" s="4"/>
      <c r="AB1660" s="4"/>
      <c r="AC1660" s="4"/>
      <c r="AD1660" s="4"/>
      <c r="AE1660" s="4"/>
      <c r="AF1660" s="4"/>
    </row>
    <row r="1661" customFormat="false" ht="45" hidden="false" customHeight="true" outlineLevel="0" collapsed="false">
      <c r="A1661" s="1"/>
      <c r="B1661" s="26" t="n">
        <v>1470</v>
      </c>
      <c r="C1661" s="27" t="s">
        <v>1555</v>
      </c>
      <c r="D1661" s="28" t="n">
        <v>25035.77</v>
      </c>
      <c r="E1661" s="29" t="n">
        <v>26152.37</v>
      </c>
      <c r="F1661" s="30" t="n">
        <v>1443</v>
      </c>
      <c r="G1661" s="30" t="n">
        <v>3143</v>
      </c>
      <c r="H1661" s="31" t="n">
        <v>3116</v>
      </c>
      <c r="I1661" s="28" t="n">
        <v>1087.19</v>
      </c>
      <c r="J1661" s="50" t="n">
        <v>0</v>
      </c>
      <c r="K1661" s="35" t="n">
        <f aca="false">K1584*0.5+K1584</f>
        <v>1135.68</v>
      </c>
      <c r="L1661" s="35" t="n">
        <v>0</v>
      </c>
      <c r="M1661" s="3"/>
      <c r="N1661" s="4"/>
      <c r="O1661" s="4"/>
      <c r="P1661" s="4"/>
      <c r="Q1661" s="4"/>
      <c r="R1661" s="4"/>
      <c r="S1661" s="4"/>
      <c r="T1661" s="4"/>
      <c r="U1661" s="4"/>
      <c r="V1661" s="4"/>
      <c r="W1661" s="4"/>
      <c r="X1661" s="4"/>
      <c r="Y1661" s="4"/>
      <c r="Z1661" s="4"/>
      <c r="AA1661" s="4"/>
      <c r="AB1661" s="4"/>
      <c r="AC1661" s="4"/>
      <c r="AD1661" s="4"/>
      <c r="AE1661" s="4"/>
      <c r="AF1661" s="4"/>
    </row>
    <row r="1662" customFormat="false" ht="30" hidden="false" customHeight="true" outlineLevel="0" collapsed="false">
      <c r="A1662" s="1"/>
      <c r="B1662" s="20" t="n">
        <v>1471</v>
      </c>
      <c r="C1662" s="21" t="s">
        <v>1556</v>
      </c>
      <c r="D1662" s="25" t="s">
        <v>78</v>
      </c>
      <c r="E1662" s="33" t="s">
        <v>78</v>
      </c>
      <c r="F1662" s="24" t="n">
        <v>1444</v>
      </c>
      <c r="G1662" s="24" t="n">
        <v>3144</v>
      </c>
      <c r="H1662" s="25" t="n">
        <v>3116</v>
      </c>
      <c r="I1662" s="22" t="n">
        <v>10.67</v>
      </c>
      <c r="J1662" s="53" t="n">
        <v>0</v>
      </c>
      <c r="K1662" s="33" t="n">
        <f aca="false">7.43*0.5+7.43</f>
        <v>11.145</v>
      </c>
      <c r="L1662" s="33" t="n">
        <v>0</v>
      </c>
      <c r="M1662" s="3"/>
      <c r="N1662" s="4"/>
      <c r="O1662" s="4"/>
      <c r="P1662" s="4"/>
      <c r="Q1662" s="4"/>
      <c r="R1662" s="4"/>
      <c r="S1662" s="4"/>
      <c r="T1662" s="4"/>
      <c r="U1662" s="4"/>
      <c r="V1662" s="4"/>
      <c r="W1662" s="4"/>
      <c r="X1662" s="4"/>
      <c r="Y1662" s="4"/>
      <c r="Z1662" s="4"/>
      <c r="AA1662" s="4"/>
      <c r="AB1662" s="4"/>
      <c r="AC1662" s="4"/>
      <c r="AD1662" s="4"/>
      <c r="AE1662" s="4"/>
      <c r="AF1662" s="4"/>
    </row>
    <row r="1663" customFormat="false" ht="45" hidden="false" customHeight="true" outlineLevel="0" collapsed="false">
      <c r="A1663" s="1"/>
      <c r="B1663" s="26" t="n">
        <v>1472</v>
      </c>
      <c r="C1663" s="27" t="s">
        <v>1557</v>
      </c>
      <c r="D1663" s="31" t="s">
        <v>78</v>
      </c>
      <c r="E1663" s="35" t="s">
        <v>78</v>
      </c>
      <c r="F1663" s="30" t="n">
        <v>1445</v>
      </c>
      <c r="G1663" s="30" t="n">
        <v>3145</v>
      </c>
      <c r="H1663" s="31" t="n">
        <v>3116</v>
      </c>
      <c r="I1663" s="28" t="n">
        <v>53.3</v>
      </c>
      <c r="J1663" s="50" t="n">
        <v>0</v>
      </c>
      <c r="K1663" s="35" t="n">
        <f aca="false">37.11*0.5+37.11</f>
        <v>55.665</v>
      </c>
      <c r="L1663" s="35" t="n">
        <v>0</v>
      </c>
      <c r="M1663" s="3"/>
      <c r="N1663" s="4"/>
      <c r="O1663" s="4"/>
      <c r="P1663" s="4"/>
      <c r="Q1663" s="4"/>
      <c r="R1663" s="4"/>
      <c r="S1663" s="4"/>
      <c r="T1663" s="4"/>
      <c r="U1663" s="4"/>
      <c r="V1663" s="4"/>
      <c r="W1663" s="4"/>
      <c r="X1663" s="4"/>
      <c r="Y1663" s="4"/>
      <c r="Z1663" s="4"/>
      <c r="AA1663" s="4"/>
      <c r="AB1663" s="4"/>
      <c r="AC1663" s="4"/>
      <c r="AD1663" s="4"/>
      <c r="AE1663" s="4"/>
      <c r="AF1663" s="4"/>
    </row>
    <row r="1664" customFormat="false" ht="15" hidden="false" customHeight="true" outlineLevel="0" collapsed="false">
      <c r="A1664" s="1"/>
      <c r="B1664" s="40"/>
      <c r="C1664" s="21"/>
      <c r="D1664" s="44"/>
      <c r="E1664" s="44"/>
      <c r="F1664" s="25"/>
      <c r="G1664" s="25"/>
      <c r="H1664" s="25"/>
      <c r="I1664" s="45"/>
      <c r="J1664" s="45"/>
      <c r="K1664" s="46"/>
      <c r="L1664" s="46"/>
      <c r="M1664" s="3"/>
      <c r="N1664" s="4"/>
      <c r="O1664" s="4"/>
      <c r="P1664" s="4"/>
      <c r="Q1664" s="4"/>
      <c r="R1664" s="4"/>
      <c r="S1664" s="4"/>
      <c r="T1664" s="4"/>
      <c r="U1664" s="4"/>
      <c r="V1664" s="4"/>
      <c r="W1664" s="4"/>
      <c r="X1664" s="4"/>
      <c r="Y1664" s="4"/>
      <c r="Z1664" s="4"/>
      <c r="AA1664" s="4"/>
      <c r="AB1664" s="4"/>
      <c r="AC1664" s="4"/>
      <c r="AD1664" s="4"/>
      <c r="AE1664" s="4"/>
      <c r="AF1664" s="4"/>
    </row>
    <row r="1665" customFormat="false" ht="15" hidden="false" customHeight="true" outlineLevel="0" collapsed="false">
      <c r="A1665" s="1"/>
      <c r="B1665" s="43"/>
      <c r="C1665" s="27"/>
      <c r="D1665" s="47"/>
      <c r="E1665" s="47"/>
      <c r="F1665" s="31"/>
      <c r="G1665" s="31"/>
      <c r="H1665" s="31"/>
      <c r="I1665" s="48"/>
      <c r="J1665" s="48"/>
      <c r="K1665" s="49"/>
      <c r="L1665" s="54"/>
      <c r="M1665" s="3"/>
      <c r="N1665" s="4"/>
      <c r="O1665" s="4"/>
      <c r="P1665" s="4"/>
      <c r="Q1665" s="4"/>
      <c r="R1665" s="4"/>
      <c r="S1665" s="4"/>
      <c r="T1665" s="4"/>
      <c r="U1665" s="4"/>
      <c r="V1665" s="4"/>
      <c r="W1665" s="4"/>
      <c r="X1665" s="4"/>
      <c r="Y1665" s="4"/>
      <c r="Z1665" s="4"/>
      <c r="AA1665" s="4"/>
      <c r="AB1665" s="4"/>
      <c r="AC1665" s="4"/>
      <c r="AD1665" s="4"/>
      <c r="AE1665" s="4"/>
      <c r="AF1665" s="4"/>
    </row>
    <row r="1666" customFormat="false" ht="15" hidden="false" customHeight="true" outlineLevel="0" collapsed="false">
      <c r="A1666" s="1"/>
      <c r="B1666" s="40"/>
      <c r="C1666" s="21"/>
      <c r="D1666" s="44"/>
      <c r="E1666" s="44"/>
      <c r="F1666" s="25"/>
      <c r="G1666" s="25"/>
      <c r="H1666" s="25"/>
      <c r="I1666" s="45"/>
      <c r="J1666" s="45"/>
      <c r="K1666" s="46"/>
      <c r="L1666" s="55"/>
      <c r="M1666" s="3"/>
      <c r="N1666" s="4"/>
      <c r="O1666" s="4"/>
      <c r="P1666" s="4"/>
      <c r="Q1666" s="4"/>
      <c r="R1666" s="4"/>
      <c r="S1666" s="4"/>
      <c r="T1666" s="4"/>
      <c r="U1666" s="4"/>
      <c r="V1666" s="4"/>
      <c r="W1666" s="4"/>
      <c r="X1666" s="4"/>
      <c r="Y1666" s="4"/>
      <c r="Z1666" s="4"/>
      <c r="AA1666" s="4"/>
      <c r="AB1666" s="4"/>
      <c r="AC1666" s="4"/>
      <c r="AD1666" s="4"/>
      <c r="AE1666" s="4"/>
      <c r="AF1666" s="4"/>
    </row>
    <row r="1667" customFormat="false" ht="15" hidden="false" customHeight="true" outlineLevel="0" collapsed="false">
      <c r="A1667" s="1"/>
      <c r="B1667" s="43"/>
      <c r="C1667" s="27"/>
      <c r="D1667" s="47"/>
      <c r="E1667" s="47"/>
      <c r="F1667" s="31"/>
      <c r="G1667" s="31"/>
      <c r="H1667" s="31"/>
      <c r="I1667" s="48"/>
      <c r="J1667" s="48"/>
      <c r="K1667" s="49"/>
      <c r="L1667" s="54"/>
      <c r="M1667" s="3"/>
      <c r="N1667" s="4"/>
      <c r="O1667" s="4"/>
      <c r="P1667" s="4"/>
      <c r="Q1667" s="4"/>
      <c r="R1667" s="4"/>
      <c r="S1667" s="4"/>
      <c r="T1667" s="4"/>
      <c r="U1667" s="4"/>
      <c r="V1667" s="4"/>
      <c r="W1667" s="4"/>
      <c r="X1667" s="4"/>
      <c r="Y1667" s="4"/>
      <c r="Z1667" s="4"/>
      <c r="AA1667" s="4"/>
      <c r="AB1667" s="4"/>
      <c r="AC1667" s="4"/>
      <c r="AD1667" s="4"/>
      <c r="AE1667" s="4"/>
      <c r="AF1667" s="4"/>
    </row>
    <row r="1668" customFormat="false" ht="15" hidden="false" customHeight="true" outlineLevel="0" collapsed="false">
      <c r="A1668" s="1"/>
      <c r="B1668" s="40" t="s">
        <v>1486</v>
      </c>
      <c r="C1668" s="40"/>
      <c r="D1668" s="40"/>
      <c r="E1668" s="40"/>
      <c r="F1668" s="40"/>
      <c r="G1668" s="40"/>
      <c r="H1668" s="40"/>
      <c r="I1668" s="40"/>
      <c r="J1668" s="40"/>
      <c r="K1668" s="40"/>
      <c r="L1668" s="40"/>
      <c r="M1668" s="3"/>
      <c r="N1668" s="4"/>
      <c r="O1668" s="4"/>
      <c r="P1668" s="4"/>
      <c r="Q1668" s="4"/>
      <c r="R1668" s="4"/>
      <c r="S1668" s="4"/>
      <c r="T1668" s="4"/>
      <c r="U1668" s="4"/>
      <c r="V1668" s="4"/>
      <c r="W1668" s="4"/>
      <c r="X1668" s="4"/>
      <c r="Y1668" s="4"/>
      <c r="Z1668" s="4"/>
      <c r="AA1668" s="4"/>
      <c r="AB1668" s="4"/>
      <c r="AC1668" s="4"/>
      <c r="AD1668" s="4"/>
      <c r="AE1668" s="4"/>
      <c r="AF1668" s="4"/>
    </row>
    <row r="1669" customFormat="false" ht="15" hidden="false" customHeight="true" outlineLevel="0" collapsed="false">
      <c r="A1669" s="1"/>
      <c r="B1669" s="43" t="s">
        <v>1558</v>
      </c>
      <c r="C1669" s="43"/>
      <c r="D1669" s="43"/>
      <c r="E1669" s="43"/>
      <c r="F1669" s="43"/>
      <c r="G1669" s="43"/>
      <c r="H1669" s="43"/>
      <c r="I1669" s="43"/>
      <c r="J1669" s="43"/>
      <c r="K1669" s="43"/>
      <c r="L1669" s="43"/>
      <c r="M1669" s="3"/>
      <c r="N1669" s="4"/>
      <c r="O1669" s="4"/>
      <c r="P1669" s="4"/>
      <c r="Q1669" s="4"/>
      <c r="R1669" s="4"/>
      <c r="S1669" s="4"/>
      <c r="T1669" s="4"/>
      <c r="U1669" s="4"/>
      <c r="V1669" s="4"/>
      <c r="W1669" s="4"/>
      <c r="X1669" s="4"/>
      <c r="Y1669" s="4"/>
      <c r="Z1669" s="4"/>
      <c r="AA1669" s="4"/>
      <c r="AB1669" s="4"/>
      <c r="AC1669" s="4"/>
      <c r="AD1669" s="4"/>
      <c r="AE1669" s="4"/>
      <c r="AF1669" s="4"/>
    </row>
    <row r="1670" customFormat="false" ht="15" hidden="false" customHeight="true" outlineLevel="0" collapsed="false">
      <c r="A1670" s="1"/>
      <c r="B1670" s="40" t="s">
        <v>1559</v>
      </c>
      <c r="C1670" s="40"/>
      <c r="D1670" s="40"/>
      <c r="E1670" s="40"/>
      <c r="F1670" s="40"/>
      <c r="G1670" s="40"/>
      <c r="H1670" s="40"/>
      <c r="I1670" s="40"/>
      <c r="J1670" s="40"/>
      <c r="K1670" s="40"/>
      <c r="L1670" s="40"/>
      <c r="M1670" s="3"/>
      <c r="N1670" s="4"/>
      <c r="O1670" s="4"/>
      <c r="P1670" s="4"/>
      <c r="Q1670" s="4"/>
      <c r="R1670" s="4"/>
      <c r="S1670" s="4"/>
      <c r="T1670" s="4"/>
      <c r="U1670" s="4"/>
      <c r="V1670" s="4"/>
      <c r="W1670" s="4"/>
      <c r="X1670" s="4"/>
      <c r="Y1670" s="4"/>
      <c r="Z1670" s="4"/>
      <c r="AA1670" s="4"/>
      <c r="AB1670" s="4"/>
      <c r="AC1670" s="4"/>
      <c r="AD1670" s="4"/>
      <c r="AE1670" s="4"/>
      <c r="AF1670" s="4"/>
    </row>
    <row r="1671" customFormat="false" ht="30" hidden="false" customHeight="true" outlineLevel="0" collapsed="false">
      <c r="A1671" s="1"/>
      <c r="B1671" s="43" t="s">
        <v>8</v>
      </c>
      <c r="C1671" s="27" t="s">
        <v>339</v>
      </c>
      <c r="D1671" s="50" t="s">
        <v>340</v>
      </c>
      <c r="E1671" s="35" t="s">
        <v>341</v>
      </c>
      <c r="F1671" s="51" t="s">
        <v>342</v>
      </c>
      <c r="G1671" s="31" t="s">
        <v>343</v>
      </c>
      <c r="H1671" s="31" t="s">
        <v>344</v>
      </c>
      <c r="I1671" s="50" t="s">
        <v>345</v>
      </c>
      <c r="J1671" s="50" t="s">
        <v>346</v>
      </c>
      <c r="K1671" s="35" t="s">
        <v>345</v>
      </c>
      <c r="L1671" s="35" t="s">
        <v>346</v>
      </c>
      <c r="M1671" s="3"/>
      <c r="N1671" s="4"/>
      <c r="O1671" s="4"/>
      <c r="P1671" s="4"/>
      <c r="Q1671" s="4"/>
      <c r="R1671" s="4"/>
      <c r="S1671" s="4"/>
      <c r="T1671" s="4"/>
      <c r="U1671" s="4"/>
      <c r="V1671" s="4"/>
      <c r="W1671" s="4"/>
      <c r="X1671" s="4"/>
      <c r="Y1671" s="4"/>
      <c r="Z1671" s="4"/>
      <c r="AA1671" s="4"/>
      <c r="AB1671" s="4"/>
      <c r="AC1671" s="4"/>
      <c r="AD1671" s="4"/>
      <c r="AE1671" s="4"/>
      <c r="AF1671" s="4"/>
    </row>
    <row r="1672" customFormat="false" ht="15" hidden="false" customHeight="true" outlineLevel="0" collapsed="false">
      <c r="A1672" s="1"/>
      <c r="B1672" s="43"/>
      <c r="C1672" s="43"/>
      <c r="D1672" s="43"/>
      <c r="E1672" s="43"/>
      <c r="F1672" s="43"/>
      <c r="G1672" s="43"/>
      <c r="H1672" s="43"/>
      <c r="I1672" s="53" t="s">
        <v>347</v>
      </c>
      <c r="J1672" s="53" t="s">
        <v>347</v>
      </c>
      <c r="K1672" s="33" t="s">
        <v>348</v>
      </c>
      <c r="L1672" s="33" t="s">
        <v>348</v>
      </c>
      <c r="M1672" s="3"/>
      <c r="N1672" s="4"/>
      <c r="O1672" s="4"/>
      <c r="P1672" s="4"/>
      <c r="Q1672" s="4"/>
      <c r="R1672" s="4"/>
      <c r="S1672" s="4"/>
      <c r="T1672" s="4"/>
      <c r="U1672" s="4"/>
      <c r="V1672" s="4"/>
      <c r="W1672" s="4"/>
      <c r="X1672" s="4"/>
      <c r="Y1672" s="4"/>
      <c r="Z1672" s="4"/>
      <c r="AA1672" s="4"/>
      <c r="AB1672" s="4"/>
      <c r="AC1672" s="4"/>
      <c r="AD1672" s="4"/>
      <c r="AE1672" s="4"/>
      <c r="AF1672" s="4"/>
    </row>
    <row r="1673" customFormat="false" ht="45" hidden="false" customHeight="true" outlineLevel="0" collapsed="false">
      <c r="A1673" s="1"/>
      <c r="B1673" s="26" t="n">
        <v>1473</v>
      </c>
      <c r="C1673" s="27" t="s">
        <v>1560</v>
      </c>
      <c r="D1673" s="31" t="s">
        <v>78</v>
      </c>
      <c r="E1673" s="35" t="s">
        <v>78</v>
      </c>
      <c r="F1673" s="30" t="n">
        <v>1821</v>
      </c>
      <c r="G1673" s="30" t="n">
        <v>3146</v>
      </c>
      <c r="H1673" s="31" t="s">
        <v>20</v>
      </c>
      <c r="I1673" s="50" t="n">
        <v>0</v>
      </c>
      <c r="J1673" s="50" t="n">
        <v>0</v>
      </c>
      <c r="K1673" s="35" t="n">
        <v>0</v>
      </c>
      <c r="L1673" s="35" t="n">
        <v>0</v>
      </c>
      <c r="M1673" s="3"/>
      <c r="N1673" s="4"/>
      <c r="O1673" s="4"/>
      <c r="P1673" s="4"/>
      <c r="Q1673" s="4"/>
      <c r="R1673" s="4"/>
      <c r="S1673" s="4"/>
      <c r="T1673" s="4"/>
      <c r="U1673" s="4"/>
      <c r="V1673" s="4"/>
      <c r="W1673" s="4"/>
      <c r="X1673" s="4"/>
      <c r="Y1673" s="4"/>
      <c r="Z1673" s="4"/>
      <c r="AA1673" s="4"/>
      <c r="AB1673" s="4"/>
      <c r="AC1673" s="4"/>
      <c r="AD1673" s="4"/>
      <c r="AE1673" s="4"/>
      <c r="AF1673" s="4"/>
    </row>
    <row r="1674" customFormat="false" ht="45" hidden="false" customHeight="true" outlineLevel="0" collapsed="false">
      <c r="A1674" s="1"/>
      <c r="B1674" s="20" t="n">
        <v>1474</v>
      </c>
      <c r="C1674" s="21" t="s">
        <v>1561</v>
      </c>
      <c r="D1674" s="22" t="n">
        <v>62.59</v>
      </c>
      <c r="E1674" s="23" t="n">
        <v>65.38</v>
      </c>
      <c r="F1674" s="24" t="n">
        <v>1788</v>
      </c>
      <c r="G1674" s="24" t="n">
        <v>3147</v>
      </c>
      <c r="H1674" s="25" t="n">
        <v>3146</v>
      </c>
      <c r="I1674" s="22" t="n">
        <v>15.97</v>
      </c>
      <c r="J1674" s="53" t="n">
        <v>0</v>
      </c>
      <c r="K1674" s="23" t="n">
        <v>16.68</v>
      </c>
      <c r="L1674" s="33" t="n">
        <v>0</v>
      </c>
      <c r="M1674" s="3"/>
      <c r="N1674" s="4"/>
      <c r="O1674" s="4"/>
      <c r="P1674" s="4"/>
      <c r="Q1674" s="4"/>
      <c r="R1674" s="4"/>
      <c r="S1674" s="4"/>
      <c r="T1674" s="4"/>
      <c r="U1674" s="4"/>
      <c r="V1674" s="4"/>
      <c r="W1674" s="4"/>
      <c r="X1674" s="4"/>
      <c r="Y1674" s="4"/>
      <c r="Z1674" s="4"/>
      <c r="AA1674" s="4"/>
      <c r="AB1674" s="4"/>
      <c r="AC1674" s="4"/>
      <c r="AD1674" s="4"/>
      <c r="AE1674" s="4"/>
      <c r="AF1674" s="4"/>
    </row>
    <row r="1675" customFormat="false" ht="45" hidden="false" customHeight="true" outlineLevel="0" collapsed="false">
      <c r="A1675" s="1"/>
      <c r="B1675" s="26" t="n">
        <v>1475</v>
      </c>
      <c r="C1675" s="27" t="s">
        <v>1562</v>
      </c>
      <c r="D1675" s="28" t="n">
        <v>125.18</v>
      </c>
      <c r="E1675" s="29" t="n">
        <v>130.76</v>
      </c>
      <c r="F1675" s="30" t="n">
        <v>1789</v>
      </c>
      <c r="G1675" s="30" t="n">
        <v>3148</v>
      </c>
      <c r="H1675" s="31" t="n">
        <v>3146</v>
      </c>
      <c r="I1675" s="28" t="n">
        <v>23.1</v>
      </c>
      <c r="J1675" s="50" t="n">
        <v>0</v>
      </c>
      <c r="K1675" s="29" t="n">
        <v>24.13</v>
      </c>
      <c r="L1675" s="35" t="n">
        <v>0</v>
      </c>
      <c r="M1675" s="3"/>
      <c r="N1675" s="4"/>
      <c r="O1675" s="4"/>
      <c r="P1675" s="4"/>
      <c r="Q1675" s="4"/>
      <c r="R1675" s="4"/>
      <c r="S1675" s="4"/>
      <c r="T1675" s="4"/>
      <c r="U1675" s="4"/>
      <c r="V1675" s="4"/>
      <c r="W1675" s="4"/>
      <c r="X1675" s="4"/>
      <c r="Y1675" s="4"/>
      <c r="Z1675" s="4"/>
      <c r="AA1675" s="4"/>
      <c r="AB1675" s="4"/>
      <c r="AC1675" s="4"/>
      <c r="AD1675" s="4"/>
      <c r="AE1675" s="4"/>
      <c r="AF1675" s="4"/>
    </row>
    <row r="1676" customFormat="false" ht="45" hidden="false" customHeight="true" outlineLevel="0" collapsed="false">
      <c r="A1676" s="1"/>
      <c r="B1676" s="20" t="n">
        <v>1476</v>
      </c>
      <c r="C1676" s="21" t="s">
        <v>1563</v>
      </c>
      <c r="D1676" s="22" t="n">
        <v>250.35</v>
      </c>
      <c r="E1676" s="23" t="n">
        <v>261.52</v>
      </c>
      <c r="F1676" s="24" t="n">
        <v>1790</v>
      </c>
      <c r="G1676" s="24" t="n">
        <v>3149</v>
      </c>
      <c r="H1676" s="25" t="n">
        <v>3146</v>
      </c>
      <c r="I1676" s="22" t="n">
        <v>42.63</v>
      </c>
      <c r="J1676" s="53" t="n">
        <v>0</v>
      </c>
      <c r="K1676" s="23" t="n">
        <v>44.53</v>
      </c>
      <c r="L1676" s="33" t="n">
        <v>0</v>
      </c>
      <c r="M1676" s="3"/>
      <c r="N1676" s="4"/>
      <c r="O1676" s="4"/>
      <c r="P1676" s="4"/>
      <c r="Q1676" s="4"/>
      <c r="R1676" s="4"/>
      <c r="S1676" s="4"/>
      <c r="T1676" s="4"/>
      <c r="U1676" s="4"/>
      <c r="V1676" s="4"/>
      <c r="W1676" s="4"/>
      <c r="X1676" s="4"/>
      <c r="Y1676" s="4"/>
      <c r="Z1676" s="4"/>
      <c r="AA1676" s="4"/>
      <c r="AB1676" s="4"/>
      <c r="AC1676" s="4"/>
      <c r="AD1676" s="4"/>
      <c r="AE1676" s="4"/>
      <c r="AF1676" s="4"/>
    </row>
    <row r="1677" customFormat="false" ht="45" hidden="false" customHeight="true" outlineLevel="0" collapsed="false">
      <c r="A1677" s="1"/>
      <c r="B1677" s="26" t="n">
        <v>1477</v>
      </c>
      <c r="C1677" s="27" t="s">
        <v>1564</v>
      </c>
      <c r="D1677" s="28" t="n">
        <v>375.54</v>
      </c>
      <c r="E1677" s="29" t="n">
        <v>392.29</v>
      </c>
      <c r="F1677" s="30" t="n">
        <v>1791</v>
      </c>
      <c r="G1677" s="30" t="n">
        <v>3150</v>
      </c>
      <c r="H1677" s="31" t="n">
        <v>3146</v>
      </c>
      <c r="I1677" s="28" t="n">
        <v>65.73</v>
      </c>
      <c r="J1677" s="50" t="n">
        <v>0</v>
      </c>
      <c r="K1677" s="29" t="n">
        <v>68.66</v>
      </c>
      <c r="L1677" s="35" t="n">
        <v>0</v>
      </c>
      <c r="M1677" s="3"/>
      <c r="N1677" s="4"/>
      <c r="O1677" s="4"/>
      <c r="P1677" s="4"/>
      <c r="Q1677" s="4"/>
      <c r="R1677" s="4"/>
      <c r="S1677" s="4"/>
      <c r="T1677" s="4"/>
      <c r="U1677" s="4"/>
      <c r="V1677" s="4"/>
      <c r="W1677" s="4"/>
      <c r="X1677" s="4"/>
      <c r="Y1677" s="4"/>
      <c r="Z1677" s="4"/>
      <c r="AA1677" s="4"/>
      <c r="AB1677" s="4"/>
      <c r="AC1677" s="4"/>
      <c r="AD1677" s="4"/>
      <c r="AE1677" s="4"/>
      <c r="AF1677" s="4"/>
    </row>
    <row r="1678" customFormat="false" ht="45" hidden="false" customHeight="true" outlineLevel="0" collapsed="false">
      <c r="A1678" s="1"/>
      <c r="B1678" s="20" t="n">
        <v>1478</v>
      </c>
      <c r="C1678" s="21" t="s">
        <v>1565</v>
      </c>
      <c r="D1678" s="22" t="n">
        <v>500.72</v>
      </c>
      <c r="E1678" s="23" t="n">
        <v>523.05</v>
      </c>
      <c r="F1678" s="24" t="n">
        <v>1792</v>
      </c>
      <c r="G1678" s="24" t="n">
        <v>3151</v>
      </c>
      <c r="H1678" s="25" t="n">
        <v>3146</v>
      </c>
      <c r="I1678" s="22" t="n">
        <v>104.81</v>
      </c>
      <c r="J1678" s="53" t="n">
        <v>0</v>
      </c>
      <c r="K1678" s="23" t="n">
        <v>109.48</v>
      </c>
      <c r="L1678" s="33" t="n">
        <v>0</v>
      </c>
      <c r="M1678" s="3"/>
      <c r="N1678" s="4"/>
      <c r="O1678" s="4"/>
      <c r="P1678" s="4"/>
      <c r="Q1678" s="4"/>
      <c r="R1678" s="4"/>
      <c r="S1678" s="4"/>
      <c r="T1678" s="4"/>
      <c r="U1678" s="4"/>
      <c r="V1678" s="4"/>
      <c r="W1678" s="4"/>
      <c r="X1678" s="4"/>
      <c r="Y1678" s="4"/>
      <c r="Z1678" s="4"/>
      <c r="AA1678" s="4"/>
      <c r="AB1678" s="4"/>
      <c r="AC1678" s="4"/>
      <c r="AD1678" s="4"/>
      <c r="AE1678" s="4"/>
      <c r="AF1678" s="4"/>
    </row>
    <row r="1679" customFormat="false" ht="45" hidden="false" customHeight="true" outlineLevel="0" collapsed="false">
      <c r="A1679" s="1"/>
      <c r="B1679" s="26" t="n">
        <v>1479</v>
      </c>
      <c r="C1679" s="27" t="s">
        <v>1566</v>
      </c>
      <c r="D1679" s="28" t="n">
        <v>625.89</v>
      </c>
      <c r="E1679" s="29" t="n">
        <v>653.8</v>
      </c>
      <c r="F1679" s="30" t="n">
        <v>1793</v>
      </c>
      <c r="G1679" s="30" t="n">
        <v>3152</v>
      </c>
      <c r="H1679" s="31" t="n">
        <v>3146</v>
      </c>
      <c r="I1679" s="28" t="n">
        <v>119.02</v>
      </c>
      <c r="J1679" s="50" t="n">
        <v>0</v>
      </c>
      <c r="K1679" s="29" t="n">
        <v>124.33</v>
      </c>
      <c r="L1679" s="35" t="n">
        <v>0</v>
      </c>
      <c r="M1679" s="3"/>
      <c r="N1679" s="4"/>
      <c r="O1679" s="4"/>
      <c r="P1679" s="4"/>
      <c r="Q1679" s="4"/>
      <c r="R1679" s="4"/>
      <c r="S1679" s="4"/>
      <c r="T1679" s="4"/>
      <c r="U1679" s="4"/>
      <c r="V1679" s="4"/>
      <c r="W1679" s="4"/>
      <c r="X1679" s="4"/>
      <c r="Y1679" s="4"/>
      <c r="Z1679" s="4"/>
      <c r="AA1679" s="4"/>
      <c r="AB1679" s="4"/>
      <c r="AC1679" s="4"/>
      <c r="AD1679" s="4"/>
      <c r="AE1679" s="4"/>
      <c r="AF1679" s="4"/>
    </row>
    <row r="1680" customFormat="false" ht="45" hidden="false" customHeight="true" outlineLevel="0" collapsed="false">
      <c r="A1680" s="1"/>
      <c r="B1680" s="20" t="n">
        <v>1480</v>
      </c>
      <c r="C1680" s="21" t="s">
        <v>1567</v>
      </c>
      <c r="D1680" s="22" t="n">
        <v>1251.79</v>
      </c>
      <c r="E1680" s="23" t="n">
        <v>1307.62</v>
      </c>
      <c r="F1680" s="24" t="n">
        <v>1794</v>
      </c>
      <c r="G1680" s="24" t="n">
        <v>3153</v>
      </c>
      <c r="H1680" s="25" t="n">
        <v>3146</v>
      </c>
      <c r="I1680" s="22" t="n">
        <v>161.67</v>
      </c>
      <c r="J1680" s="53" t="n">
        <v>0</v>
      </c>
      <c r="K1680" s="23" t="n">
        <v>168.88</v>
      </c>
      <c r="L1680" s="33" t="n">
        <v>0</v>
      </c>
      <c r="M1680" s="3"/>
      <c r="N1680" s="4"/>
      <c r="O1680" s="4"/>
      <c r="P1680" s="4"/>
      <c r="Q1680" s="4"/>
      <c r="R1680" s="4"/>
      <c r="S1680" s="4"/>
      <c r="T1680" s="4"/>
      <c r="U1680" s="4"/>
      <c r="V1680" s="4"/>
      <c r="W1680" s="4"/>
      <c r="X1680" s="4"/>
      <c r="Y1680" s="4"/>
      <c r="Z1680" s="4"/>
      <c r="AA1680" s="4"/>
      <c r="AB1680" s="4"/>
      <c r="AC1680" s="4"/>
      <c r="AD1680" s="4"/>
      <c r="AE1680" s="4"/>
      <c r="AF1680" s="4"/>
    </row>
    <row r="1681" customFormat="false" ht="45" hidden="false" customHeight="true" outlineLevel="0" collapsed="false">
      <c r="A1681" s="1"/>
      <c r="B1681" s="26" t="n">
        <v>1481</v>
      </c>
      <c r="C1681" s="27" t="s">
        <v>1568</v>
      </c>
      <c r="D1681" s="28" t="n">
        <v>2503.58</v>
      </c>
      <c r="E1681" s="29" t="n">
        <v>2615.24</v>
      </c>
      <c r="F1681" s="30" t="n">
        <v>1795</v>
      </c>
      <c r="G1681" s="30" t="n">
        <v>3154</v>
      </c>
      <c r="H1681" s="31" t="n">
        <v>3146</v>
      </c>
      <c r="I1681" s="28" t="n">
        <v>218.52</v>
      </c>
      <c r="J1681" s="50" t="n">
        <v>0</v>
      </c>
      <c r="K1681" s="29" t="n">
        <v>228.27</v>
      </c>
      <c r="L1681" s="35" t="n">
        <v>0</v>
      </c>
      <c r="M1681" s="3"/>
      <c r="N1681" s="4"/>
      <c r="O1681" s="4"/>
      <c r="P1681" s="4"/>
      <c r="Q1681" s="4"/>
      <c r="R1681" s="4"/>
      <c r="S1681" s="4"/>
      <c r="T1681" s="4"/>
      <c r="U1681" s="4"/>
      <c r="V1681" s="4"/>
      <c r="W1681" s="4"/>
      <c r="X1681" s="4"/>
      <c r="Y1681" s="4"/>
      <c r="Z1681" s="4"/>
      <c r="AA1681" s="4"/>
      <c r="AB1681" s="4"/>
      <c r="AC1681" s="4"/>
      <c r="AD1681" s="4"/>
      <c r="AE1681" s="4"/>
      <c r="AF1681" s="4"/>
    </row>
    <row r="1682" customFormat="false" ht="45" hidden="false" customHeight="true" outlineLevel="0" collapsed="false">
      <c r="A1682" s="1"/>
      <c r="B1682" s="20" t="n">
        <v>1482</v>
      </c>
      <c r="C1682" s="21" t="s">
        <v>1569</v>
      </c>
      <c r="D1682" s="22" t="n">
        <v>6258.95</v>
      </c>
      <c r="E1682" s="23" t="n">
        <v>6538.1</v>
      </c>
      <c r="F1682" s="24" t="n">
        <v>1796</v>
      </c>
      <c r="G1682" s="24" t="n">
        <v>3155</v>
      </c>
      <c r="H1682" s="25" t="n">
        <v>3146</v>
      </c>
      <c r="I1682" s="22" t="n">
        <v>289.57</v>
      </c>
      <c r="J1682" s="53" t="n">
        <v>0</v>
      </c>
      <c r="K1682" s="23" t="n">
        <v>302.48</v>
      </c>
      <c r="L1682" s="33" t="n">
        <v>0</v>
      </c>
      <c r="M1682" s="3"/>
      <c r="N1682" s="4"/>
      <c r="O1682" s="4"/>
      <c r="P1682" s="4"/>
      <c r="Q1682" s="4"/>
      <c r="R1682" s="4"/>
      <c r="S1682" s="4"/>
      <c r="T1682" s="4"/>
      <c r="U1682" s="4"/>
      <c r="V1682" s="4"/>
      <c r="W1682" s="4"/>
      <c r="X1682" s="4"/>
      <c r="Y1682" s="4"/>
      <c r="Z1682" s="4"/>
      <c r="AA1682" s="4"/>
      <c r="AB1682" s="4"/>
      <c r="AC1682" s="4"/>
      <c r="AD1682" s="4"/>
      <c r="AE1682" s="4"/>
      <c r="AF1682" s="4"/>
    </row>
    <row r="1683" customFormat="false" ht="45" hidden="false" customHeight="true" outlineLevel="0" collapsed="false">
      <c r="A1683" s="1"/>
      <c r="B1683" s="26" t="n">
        <v>1483</v>
      </c>
      <c r="C1683" s="27" t="s">
        <v>1570</v>
      </c>
      <c r="D1683" s="28" t="n">
        <v>12517.88</v>
      </c>
      <c r="E1683" s="29" t="n">
        <v>13076.18</v>
      </c>
      <c r="F1683" s="30" t="n">
        <v>1797</v>
      </c>
      <c r="G1683" s="30" t="n">
        <v>3156</v>
      </c>
      <c r="H1683" s="31" t="n">
        <v>3146</v>
      </c>
      <c r="I1683" s="28" t="n">
        <v>438.79</v>
      </c>
      <c r="J1683" s="50" t="n">
        <v>0</v>
      </c>
      <c r="K1683" s="29" t="n">
        <v>458.36</v>
      </c>
      <c r="L1683" s="35" t="n">
        <v>0</v>
      </c>
      <c r="M1683" s="3"/>
      <c r="N1683" s="4"/>
      <c r="O1683" s="4"/>
      <c r="P1683" s="4"/>
      <c r="Q1683" s="4"/>
      <c r="R1683" s="4"/>
      <c r="S1683" s="4"/>
      <c r="T1683" s="4"/>
      <c r="U1683" s="4"/>
      <c r="V1683" s="4"/>
      <c r="W1683" s="4"/>
      <c r="X1683" s="4"/>
      <c r="Y1683" s="4"/>
      <c r="Z1683" s="4"/>
      <c r="AA1683" s="4"/>
      <c r="AB1683" s="4"/>
      <c r="AC1683" s="4"/>
      <c r="AD1683" s="4"/>
      <c r="AE1683" s="4"/>
      <c r="AF1683" s="4"/>
    </row>
    <row r="1684" customFormat="false" ht="45" hidden="false" customHeight="true" outlineLevel="0" collapsed="false">
      <c r="A1684" s="1"/>
      <c r="B1684" s="20" t="n">
        <v>1484</v>
      </c>
      <c r="C1684" s="21" t="s">
        <v>1571</v>
      </c>
      <c r="D1684" s="22" t="n">
        <v>25035.77</v>
      </c>
      <c r="E1684" s="23" t="n">
        <v>26152.37</v>
      </c>
      <c r="F1684" s="24" t="n">
        <v>1798</v>
      </c>
      <c r="G1684" s="24" t="n">
        <v>3157</v>
      </c>
      <c r="H1684" s="25" t="n">
        <v>3146</v>
      </c>
      <c r="I1684" s="22" t="n">
        <v>579.13</v>
      </c>
      <c r="J1684" s="53" t="n">
        <v>0</v>
      </c>
      <c r="K1684" s="23" t="n">
        <v>604.96</v>
      </c>
      <c r="L1684" s="33" t="n">
        <v>0</v>
      </c>
      <c r="M1684" s="3"/>
      <c r="N1684" s="4"/>
      <c r="O1684" s="4"/>
      <c r="P1684" s="4"/>
      <c r="Q1684" s="4"/>
      <c r="R1684" s="4"/>
      <c r="S1684" s="4"/>
      <c r="T1684" s="4"/>
      <c r="U1684" s="4"/>
      <c r="V1684" s="4"/>
      <c r="W1684" s="4"/>
      <c r="X1684" s="4"/>
      <c r="Y1684" s="4"/>
      <c r="Z1684" s="4"/>
      <c r="AA1684" s="4"/>
      <c r="AB1684" s="4"/>
      <c r="AC1684" s="4"/>
      <c r="AD1684" s="4"/>
      <c r="AE1684" s="4"/>
      <c r="AF1684" s="4"/>
    </row>
    <row r="1685" customFormat="false" ht="45" hidden="false" customHeight="true" outlineLevel="0" collapsed="false">
      <c r="A1685" s="1"/>
      <c r="B1685" s="26" t="n">
        <v>1485</v>
      </c>
      <c r="C1685" s="27" t="s">
        <v>1572</v>
      </c>
      <c r="D1685" s="28" t="n">
        <v>25035.77</v>
      </c>
      <c r="E1685" s="29" t="n">
        <v>26152.37</v>
      </c>
      <c r="F1685" s="30" t="n">
        <v>1799</v>
      </c>
      <c r="G1685" s="30" t="n">
        <v>3158</v>
      </c>
      <c r="H1685" s="31" t="n">
        <v>3146</v>
      </c>
      <c r="I1685" s="28" t="n">
        <v>724.79</v>
      </c>
      <c r="J1685" s="50" t="n">
        <v>0</v>
      </c>
      <c r="K1685" s="29" t="n">
        <v>757.12</v>
      </c>
      <c r="L1685" s="35" t="n">
        <v>0</v>
      </c>
      <c r="M1685" s="3"/>
      <c r="N1685" s="4"/>
      <c r="O1685" s="4"/>
      <c r="P1685" s="4"/>
      <c r="Q1685" s="4"/>
      <c r="R1685" s="4"/>
      <c r="S1685" s="4"/>
      <c r="T1685" s="4"/>
      <c r="U1685" s="4"/>
      <c r="V1685" s="4"/>
      <c r="W1685" s="4"/>
      <c r="X1685" s="4"/>
      <c r="Y1685" s="4"/>
      <c r="Z1685" s="4"/>
      <c r="AA1685" s="4"/>
      <c r="AB1685" s="4"/>
      <c r="AC1685" s="4"/>
      <c r="AD1685" s="4"/>
      <c r="AE1685" s="4"/>
      <c r="AF1685" s="4"/>
    </row>
    <row r="1686" customFormat="false" ht="45" hidden="false" customHeight="true" outlineLevel="0" collapsed="false">
      <c r="A1686" s="1"/>
      <c r="B1686" s="20" t="n">
        <v>1486</v>
      </c>
      <c r="C1686" s="21" t="s">
        <v>1573</v>
      </c>
      <c r="D1686" s="25" t="s">
        <v>78</v>
      </c>
      <c r="E1686" s="33" t="s">
        <v>78</v>
      </c>
      <c r="F1686" s="24" t="n">
        <v>1800</v>
      </c>
      <c r="G1686" s="24" t="n">
        <v>3159</v>
      </c>
      <c r="H1686" s="25" t="n">
        <v>3146</v>
      </c>
      <c r="I1686" s="22" t="n">
        <v>7.11</v>
      </c>
      <c r="J1686" s="53" t="n">
        <v>0</v>
      </c>
      <c r="K1686" s="23" t="n">
        <v>7.43</v>
      </c>
      <c r="L1686" s="33" t="n">
        <v>0</v>
      </c>
      <c r="M1686" s="3"/>
      <c r="N1686" s="4"/>
      <c r="O1686" s="4"/>
      <c r="P1686" s="4"/>
      <c r="Q1686" s="4"/>
      <c r="R1686" s="4"/>
      <c r="S1686" s="4"/>
      <c r="T1686" s="4"/>
      <c r="U1686" s="4"/>
      <c r="V1686" s="4"/>
      <c r="W1686" s="4"/>
      <c r="X1686" s="4"/>
      <c r="Y1686" s="4"/>
      <c r="Z1686" s="4"/>
      <c r="AA1686" s="4"/>
      <c r="AB1686" s="4"/>
      <c r="AC1686" s="4"/>
      <c r="AD1686" s="4"/>
      <c r="AE1686" s="4"/>
      <c r="AF1686" s="4"/>
    </row>
    <row r="1687" customFormat="false" ht="60" hidden="false" customHeight="true" outlineLevel="0" collapsed="false">
      <c r="A1687" s="1"/>
      <c r="B1687" s="26" t="n">
        <v>1487</v>
      </c>
      <c r="C1687" s="27" t="s">
        <v>1574</v>
      </c>
      <c r="D1687" s="31" t="s">
        <v>78</v>
      </c>
      <c r="E1687" s="35" t="s">
        <v>78</v>
      </c>
      <c r="F1687" s="30" t="n">
        <v>1801</v>
      </c>
      <c r="G1687" s="30" t="n">
        <v>3160</v>
      </c>
      <c r="H1687" s="31" t="n">
        <v>3146</v>
      </c>
      <c r="I1687" s="28" t="n">
        <v>35.53</v>
      </c>
      <c r="J1687" s="50" t="n">
        <v>0</v>
      </c>
      <c r="K1687" s="29" t="n">
        <v>37.11</v>
      </c>
      <c r="L1687" s="35" t="n">
        <v>0</v>
      </c>
      <c r="M1687" s="3"/>
      <c r="N1687" s="4"/>
      <c r="O1687" s="4"/>
      <c r="P1687" s="4"/>
      <c r="Q1687" s="4"/>
      <c r="R1687" s="4"/>
      <c r="S1687" s="4"/>
      <c r="T1687" s="4"/>
      <c r="U1687" s="4"/>
      <c r="V1687" s="4"/>
      <c r="W1687" s="4"/>
      <c r="X1687" s="4"/>
      <c r="Y1687" s="4"/>
      <c r="Z1687" s="4"/>
      <c r="AA1687" s="4"/>
      <c r="AB1687" s="4"/>
      <c r="AC1687" s="4"/>
      <c r="AD1687" s="4"/>
      <c r="AE1687" s="4"/>
      <c r="AF1687" s="4"/>
    </row>
    <row r="1688" customFormat="false" ht="45" hidden="false" customHeight="true" outlineLevel="0" collapsed="false">
      <c r="A1688" s="1"/>
      <c r="B1688" s="20" t="n">
        <v>1488</v>
      </c>
      <c r="C1688" s="21" t="s">
        <v>1575</v>
      </c>
      <c r="D1688" s="25" t="s">
        <v>78</v>
      </c>
      <c r="E1688" s="33" t="s">
        <v>78</v>
      </c>
      <c r="F1688" s="24" t="n">
        <v>1802</v>
      </c>
      <c r="G1688" s="24" t="n">
        <v>3161</v>
      </c>
      <c r="H1688" s="25" t="n">
        <v>3146</v>
      </c>
      <c r="I1688" s="22" t="n">
        <v>55.07</v>
      </c>
      <c r="J1688" s="53" t="n">
        <v>0</v>
      </c>
      <c r="K1688" s="33" t="n">
        <f aca="false">57.53</f>
        <v>57.53</v>
      </c>
      <c r="L1688" s="33" t="n">
        <v>0</v>
      </c>
      <c r="M1688" s="3"/>
      <c r="N1688" s="4"/>
      <c r="O1688" s="4"/>
      <c r="P1688" s="4"/>
      <c r="Q1688" s="4"/>
      <c r="R1688" s="4"/>
      <c r="S1688" s="4"/>
      <c r="T1688" s="4"/>
      <c r="U1688" s="4"/>
      <c r="V1688" s="4"/>
      <c r="W1688" s="4"/>
      <c r="X1688" s="4"/>
      <c r="Y1688" s="4"/>
      <c r="Z1688" s="4"/>
      <c r="AA1688" s="4"/>
      <c r="AB1688" s="4"/>
      <c r="AC1688" s="4"/>
      <c r="AD1688" s="4"/>
      <c r="AE1688" s="4"/>
      <c r="AF1688" s="4"/>
    </row>
    <row r="1689" customFormat="false" ht="45" hidden="false" customHeight="true" outlineLevel="0" collapsed="false">
      <c r="A1689" s="1"/>
      <c r="B1689" s="26" t="n">
        <v>1489</v>
      </c>
      <c r="C1689" s="27" t="s">
        <v>1576</v>
      </c>
      <c r="D1689" s="31" t="s">
        <v>78</v>
      </c>
      <c r="E1689" s="35" t="s">
        <v>78</v>
      </c>
      <c r="F1689" s="30" t="n">
        <v>1803</v>
      </c>
      <c r="G1689" s="30" t="n">
        <v>3162</v>
      </c>
      <c r="H1689" s="31" t="n">
        <v>3146</v>
      </c>
      <c r="I1689" s="28" t="n">
        <v>7.86</v>
      </c>
      <c r="J1689" s="50" t="n">
        <v>0</v>
      </c>
      <c r="K1689" s="29" t="n">
        <v>8.21</v>
      </c>
      <c r="L1689" s="35" t="n">
        <v>0</v>
      </c>
      <c r="M1689" s="3"/>
      <c r="N1689" s="4"/>
      <c r="O1689" s="4"/>
      <c r="P1689" s="4"/>
      <c r="Q1689" s="4"/>
      <c r="R1689" s="4"/>
      <c r="S1689" s="4"/>
      <c r="T1689" s="4"/>
      <c r="U1689" s="4"/>
      <c r="V1689" s="4"/>
      <c r="W1689" s="4"/>
      <c r="X1689" s="4"/>
      <c r="Y1689" s="4"/>
      <c r="Z1689" s="4"/>
      <c r="AA1689" s="4"/>
      <c r="AB1689" s="4"/>
      <c r="AC1689" s="4"/>
      <c r="AD1689" s="4"/>
      <c r="AE1689" s="4"/>
      <c r="AF1689" s="4"/>
    </row>
    <row r="1690" customFormat="false" ht="45" hidden="false" customHeight="true" outlineLevel="0" collapsed="false">
      <c r="A1690" s="1"/>
      <c r="B1690" s="20" t="n">
        <v>1490</v>
      </c>
      <c r="C1690" s="21" t="s">
        <v>1577</v>
      </c>
      <c r="D1690" s="22" t="n">
        <v>62.59</v>
      </c>
      <c r="E1690" s="23" t="n">
        <v>65.38</v>
      </c>
      <c r="F1690" s="24" t="n">
        <v>1804</v>
      </c>
      <c r="G1690" s="24" t="n">
        <v>3163</v>
      </c>
      <c r="H1690" s="25" t="n">
        <v>3146</v>
      </c>
      <c r="I1690" s="22" t="n">
        <v>6.39</v>
      </c>
      <c r="J1690" s="53" t="n">
        <v>0</v>
      </c>
      <c r="K1690" s="33" t="n">
        <f aca="false">K1674*0.4</f>
        <v>6.672</v>
      </c>
      <c r="L1690" s="33" t="n">
        <v>0</v>
      </c>
      <c r="M1690" s="3"/>
      <c r="N1690" s="4"/>
      <c r="O1690" s="4"/>
      <c r="P1690" s="4"/>
      <c r="Q1690" s="4"/>
      <c r="R1690" s="4"/>
      <c r="S1690" s="4"/>
      <c r="T1690" s="4"/>
      <c r="U1690" s="4"/>
      <c r="V1690" s="4"/>
      <c r="W1690" s="4"/>
      <c r="X1690" s="4"/>
      <c r="Y1690" s="4"/>
      <c r="Z1690" s="4"/>
      <c r="AA1690" s="4"/>
      <c r="AB1690" s="4"/>
      <c r="AC1690" s="4"/>
      <c r="AD1690" s="4"/>
      <c r="AE1690" s="4"/>
      <c r="AF1690" s="4"/>
    </row>
    <row r="1691" customFormat="false" ht="45" hidden="false" customHeight="true" outlineLevel="0" collapsed="false">
      <c r="A1691" s="1"/>
      <c r="B1691" s="26" t="n">
        <v>1491</v>
      </c>
      <c r="C1691" s="27" t="s">
        <v>1578</v>
      </c>
      <c r="D1691" s="28" t="n">
        <v>125.18</v>
      </c>
      <c r="E1691" s="29" t="n">
        <v>130.76</v>
      </c>
      <c r="F1691" s="30" t="n">
        <v>1805</v>
      </c>
      <c r="G1691" s="30" t="n">
        <v>3164</v>
      </c>
      <c r="H1691" s="31" t="n">
        <v>3146</v>
      </c>
      <c r="I1691" s="28" t="n">
        <v>9.24</v>
      </c>
      <c r="J1691" s="50" t="n">
        <v>0</v>
      </c>
      <c r="K1691" s="35" t="n">
        <f aca="false">K1675*0.4</f>
        <v>9.652</v>
      </c>
      <c r="L1691" s="35" t="n">
        <v>0</v>
      </c>
      <c r="M1691" s="3"/>
      <c r="N1691" s="4"/>
      <c r="O1691" s="4"/>
      <c r="P1691" s="4"/>
      <c r="Q1691" s="4"/>
      <c r="R1691" s="4"/>
      <c r="S1691" s="4"/>
      <c r="T1691" s="4"/>
      <c r="U1691" s="4"/>
      <c r="V1691" s="4"/>
      <c r="W1691" s="4"/>
      <c r="X1691" s="4"/>
      <c r="Y1691" s="4"/>
      <c r="Z1691" s="4"/>
      <c r="AA1691" s="4"/>
      <c r="AB1691" s="4"/>
      <c r="AC1691" s="4"/>
      <c r="AD1691" s="4"/>
      <c r="AE1691" s="4"/>
      <c r="AF1691" s="4"/>
    </row>
    <row r="1692" customFormat="false" ht="45" hidden="false" customHeight="true" outlineLevel="0" collapsed="false">
      <c r="A1692" s="1"/>
      <c r="B1692" s="20" t="n">
        <v>1492</v>
      </c>
      <c r="C1692" s="21" t="s">
        <v>1579</v>
      </c>
      <c r="D1692" s="22" t="n">
        <v>250.35</v>
      </c>
      <c r="E1692" s="23" t="n">
        <v>261.52</v>
      </c>
      <c r="F1692" s="24" t="n">
        <v>1806</v>
      </c>
      <c r="G1692" s="24" t="n">
        <v>3165</v>
      </c>
      <c r="H1692" s="25" t="n">
        <v>3146</v>
      </c>
      <c r="I1692" s="22" t="n">
        <v>17.05</v>
      </c>
      <c r="J1692" s="53" t="n">
        <v>0</v>
      </c>
      <c r="K1692" s="33" t="n">
        <f aca="false">K1676*0.4</f>
        <v>17.812</v>
      </c>
      <c r="L1692" s="33" t="n">
        <v>0</v>
      </c>
      <c r="M1692" s="3"/>
      <c r="N1692" s="4"/>
      <c r="O1692" s="4"/>
      <c r="P1692" s="4"/>
      <c r="Q1692" s="4"/>
      <c r="R1692" s="4"/>
      <c r="S1692" s="4"/>
      <c r="T1692" s="4"/>
      <c r="U1692" s="4"/>
      <c r="V1692" s="4"/>
      <c r="W1692" s="4"/>
      <c r="X1692" s="4"/>
      <c r="Y1692" s="4"/>
      <c r="Z1692" s="4"/>
      <c r="AA1692" s="4"/>
      <c r="AB1692" s="4"/>
      <c r="AC1692" s="4"/>
      <c r="AD1692" s="4"/>
      <c r="AE1692" s="4"/>
      <c r="AF1692" s="4"/>
    </row>
    <row r="1693" customFormat="false" ht="45" hidden="false" customHeight="true" outlineLevel="0" collapsed="false">
      <c r="A1693" s="1"/>
      <c r="B1693" s="26" t="n">
        <v>1493</v>
      </c>
      <c r="C1693" s="27" t="s">
        <v>1580</v>
      </c>
      <c r="D1693" s="28" t="n">
        <v>375.54</v>
      </c>
      <c r="E1693" s="29" t="n">
        <v>392.29</v>
      </c>
      <c r="F1693" s="30" t="n">
        <v>1807</v>
      </c>
      <c r="G1693" s="30" t="n">
        <v>3166</v>
      </c>
      <c r="H1693" s="31" t="n">
        <v>3146</v>
      </c>
      <c r="I1693" s="28" t="n">
        <v>26.29</v>
      </c>
      <c r="J1693" s="50" t="n">
        <v>0</v>
      </c>
      <c r="K1693" s="35" t="n">
        <f aca="false">K1677*0.4</f>
        <v>27.464</v>
      </c>
      <c r="L1693" s="35" t="n">
        <v>0</v>
      </c>
      <c r="M1693" s="3"/>
      <c r="N1693" s="4"/>
      <c r="O1693" s="4"/>
      <c r="P1693" s="4"/>
      <c r="Q1693" s="4"/>
      <c r="R1693" s="4"/>
      <c r="S1693" s="4"/>
      <c r="T1693" s="4"/>
      <c r="U1693" s="4"/>
      <c r="V1693" s="4"/>
      <c r="W1693" s="4"/>
      <c r="X1693" s="4"/>
      <c r="Y1693" s="4"/>
      <c r="Z1693" s="4"/>
      <c r="AA1693" s="4"/>
      <c r="AB1693" s="4"/>
      <c r="AC1693" s="4"/>
      <c r="AD1693" s="4"/>
      <c r="AE1693" s="4"/>
      <c r="AF1693" s="4"/>
    </row>
    <row r="1694" customFormat="false" ht="45" hidden="false" customHeight="true" outlineLevel="0" collapsed="false">
      <c r="A1694" s="1"/>
      <c r="B1694" s="20" t="n">
        <v>1494</v>
      </c>
      <c r="C1694" s="21" t="s">
        <v>1581</v>
      </c>
      <c r="D1694" s="22" t="n">
        <v>500.72</v>
      </c>
      <c r="E1694" s="23" t="n">
        <v>523.05</v>
      </c>
      <c r="F1694" s="24" t="n">
        <v>1808</v>
      </c>
      <c r="G1694" s="24" t="n">
        <v>3167</v>
      </c>
      <c r="H1694" s="25" t="n">
        <v>3146</v>
      </c>
      <c r="I1694" s="22" t="n">
        <v>41.92</v>
      </c>
      <c r="J1694" s="53" t="n">
        <v>0</v>
      </c>
      <c r="K1694" s="33" t="n">
        <f aca="false">K1678*0.4</f>
        <v>43.792</v>
      </c>
      <c r="L1694" s="33" t="n">
        <v>0</v>
      </c>
      <c r="M1694" s="3"/>
      <c r="N1694" s="4"/>
      <c r="O1694" s="4"/>
      <c r="P1694" s="4"/>
      <c r="Q1694" s="4"/>
      <c r="R1694" s="4"/>
      <c r="S1694" s="4"/>
      <c r="T1694" s="4"/>
      <c r="U1694" s="4"/>
      <c r="V1694" s="4"/>
      <c r="W1694" s="4"/>
      <c r="X1694" s="4"/>
      <c r="Y1694" s="4"/>
      <c r="Z1694" s="4"/>
      <c r="AA1694" s="4"/>
      <c r="AB1694" s="4"/>
      <c r="AC1694" s="4"/>
      <c r="AD1694" s="4"/>
      <c r="AE1694" s="4"/>
      <c r="AF1694" s="4"/>
    </row>
    <row r="1695" customFormat="false" ht="45" hidden="false" customHeight="true" outlineLevel="0" collapsed="false">
      <c r="A1695" s="1"/>
      <c r="B1695" s="26" t="n">
        <v>1495</v>
      </c>
      <c r="C1695" s="27" t="s">
        <v>1582</v>
      </c>
      <c r="D1695" s="28" t="n">
        <v>625.89</v>
      </c>
      <c r="E1695" s="29" t="n">
        <v>653.8</v>
      </c>
      <c r="F1695" s="30" t="n">
        <v>1809</v>
      </c>
      <c r="G1695" s="30" t="n">
        <v>3168</v>
      </c>
      <c r="H1695" s="31" t="n">
        <v>3146</v>
      </c>
      <c r="I1695" s="28" t="n">
        <v>47.62</v>
      </c>
      <c r="J1695" s="50" t="n">
        <v>0</v>
      </c>
      <c r="K1695" s="35" t="n">
        <f aca="false">K1679*0.4</f>
        <v>49.732</v>
      </c>
      <c r="L1695" s="35" t="n">
        <v>0</v>
      </c>
      <c r="M1695" s="3"/>
      <c r="N1695" s="4"/>
      <c r="O1695" s="4"/>
      <c r="P1695" s="4"/>
      <c r="Q1695" s="4"/>
      <c r="R1695" s="4"/>
      <c r="S1695" s="4"/>
      <c r="T1695" s="4"/>
      <c r="U1695" s="4"/>
      <c r="V1695" s="4"/>
      <c r="W1695" s="4"/>
      <c r="X1695" s="4"/>
      <c r="Y1695" s="4"/>
      <c r="Z1695" s="4"/>
      <c r="AA1695" s="4"/>
      <c r="AB1695" s="4"/>
      <c r="AC1695" s="4"/>
      <c r="AD1695" s="4"/>
      <c r="AE1695" s="4"/>
      <c r="AF1695" s="4"/>
    </row>
    <row r="1696" customFormat="false" ht="45" hidden="false" customHeight="true" outlineLevel="0" collapsed="false">
      <c r="A1696" s="1"/>
      <c r="B1696" s="20" t="n">
        <v>1496</v>
      </c>
      <c r="C1696" s="21" t="s">
        <v>1583</v>
      </c>
      <c r="D1696" s="22" t="n">
        <v>1251.79</v>
      </c>
      <c r="E1696" s="23" t="n">
        <v>1307.62</v>
      </c>
      <c r="F1696" s="24" t="n">
        <v>1810</v>
      </c>
      <c r="G1696" s="24" t="n">
        <v>3169</v>
      </c>
      <c r="H1696" s="25" t="n">
        <v>3146</v>
      </c>
      <c r="I1696" s="22" t="n">
        <v>64.67</v>
      </c>
      <c r="J1696" s="53" t="n">
        <v>0</v>
      </c>
      <c r="K1696" s="33" t="n">
        <f aca="false">K1680*0.4</f>
        <v>67.552</v>
      </c>
      <c r="L1696" s="33" t="n">
        <v>0</v>
      </c>
      <c r="M1696" s="3"/>
      <c r="N1696" s="4"/>
      <c r="O1696" s="4"/>
      <c r="P1696" s="4"/>
      <c r="Q1696" s="4"/>
      <c r="R1696" s="4"/>
      <c r="S1696" s="4"/>
      <c r="T1696" s="4"/>
      <c r="U1696" s="4"/>
      <c r="V1696" s="4"/>
      <c r="W1696" s="4"/>
      <c r="X1696" s="4"/>
      <c r="Y1696" s="4"/>
      <c r="Z1696" s="4"/>
      <c r="AA1696" s="4"/>
      <c r="AB1696" s="4"/>
      <c r="AC1696" s="4"/>
      <c r="AD1696" s="4"/>
      <c r="AE1696" s="4"/>
      <c r="AF1696" s="4"/>
    </row>
    <row r="1697" customFormat="false" ht="45" hidden="false" customHeight="true" outlineLevel="0" collapsed="false">
      <c r="A1697" s="1"/>
      <c r="B1697" s="26" t="n">
        <v>1497</v>
      </c>
      <c r="C1697" s="27" t="s">
        <v>1584</v>
      </c>
      <c r="D1697" s="28" t="n">
        <v>2503.58</v>
      </c>
      <c r="E1697" s="29" t="n">
        <v>2615.24</v>
      </c>
      <c r="F1697" s="30" t="n">
        <v>1811</v>
      </c>
      <c r="G1697" s="30" t="n">
        <v>3170</v>
      </c>
      <c r="H1697" s="31" t="n">
        <v>3146</v>
      </c>
      <c r="I1697" s="28" t="n">
        <v>87.4</v>
      </c>
      <c r="J1697" s="50" t="n">
        <v>0</v>
      </c>
      <c r="K1697" s="35" t="n">
        <f aca="false">K1681*0.4</f>
        <v>91.308</v>
      </c>
      <c r="L1697" s="35" t="n">
        <v>0</v>
      </c>
      <c r="M1697" s="3"/>
      <c r="N1697" s="4"/>
      <c r="O1697" s="4"/>
      <c r="P1697" s="4"/>
      <c r="Q1697" s="4"/>
      <c r="R1697" s="4"/>
      <c r="S1697" s="4"/>
      <c r="T1697" s="4"/>
      <c r="U1697" s="4"/>
      <c r="V1697" s="4"/>
      <c r="W1697" s="4"/>
      <c r="X1697" s="4"/>
      <c r="Y1697" s="4"/>
      <c r="Z1697" s="4"/>
      <c r="AA1697" s="4"/>
      <c r="AB1697" s="4"/>
      <c r="AC1697" s="4"/>
      <c r="AD1697" s="4"/>
      <c r="AE1697" s="4"/>
      <c r="AF1697" s="4"/>
    </row>
    <row r="1698" customFormat="false" ht="45" hidden="false" customHeight="true" outlineLevel="0" collapsed="false">
      <c r="A1698" s="1"/>
      <c r="B1698" s="20" t="n">
        <v>1498</v>
      </c>
      <c r="C1698" s="21" t="s">
        <v>1585</v>
      </c>
      <c r="D1698" s="22" t="n">
        <v>6258.95</v>
      </c>
      <c r="E1698" s="23" t="n">
        <v>6538.1</v>
      </c>
      <c r="F1698" s="24" t="n">
        <v>1812</v>
      </c>
      <c r="G1698" s="24" t="n">
        <v>3171</v>
      </c>
      <c r="H1698" s="25" t="n">
        <v>3146</v>
      </c>
      <c r="I1698" s="22" t="n">
        <v>115.83</v>
      </c>
      <c r="J1698" s="53" t="n">
        <v>0</v>
      </c>
      <c r="K1698" s="33" t="n">
        <f aca="false">K1682*0.4</f>
        <v>120.992</v>
      </c>
      <c r="L1698" s="33" t="n">
        <v>0</v>
      </c>
      <c r="M1698" s="3"/>
      <c r="N1698" s="4"/>
      <c r="O1698" s="4"/>
      <c r="P1698" s="4"/>
      <c r="Q1698" s="4"/>
      <c r="R1698" s="4"/>
      <c r="S1698" s="4"/>
      <c r="T1698" s="4"/>
      <c r="U1698" s="4"/>
      <c r="V1698" s="4"/>
      <c r="W1698" s="4"/>
      <c r="X1698" s="4"/>
      <c r="Y1698" s="4"/>
      <c r="Z1698" s="4"/>
      <c r="AA1698" s="4"/>
      <c r="AB1698" s="4"/>
      <c r="AC1698" s="4"/>
      <c r="AD1698" s="4"/>
      <c r="AE1698" s="4"/>
      <c r="AF1698" s="4"/>
    </row>
    <row r="1699" customFormat="false" ht="45" hidden="false" customHeight="true" outlineLevel="0" collapsed="false">
      <c r="A1699" s="1"/>
      <c r="B1699" s="26" t="n">
        <v>1499</v>
      </c>
      <c r="C1699" s="27" t="s">
        <v>1586</v>
      </c>
      <c r="D1699" s="28" t="n">
        <v>12517.88</v>
      </c>
      <c r="E1699" s="29" t="n">
        <v>13076.18</v>
      </c>
      <c r="F1699" s="30" t="n">
        <v>1813</v>
      </c>
      <c r="G1699" s="30" t="n">
        <v>3172</v>
      </c>
      <c r="H1699" s="31" t="n">
        <v>3146</v>
      </c>
      <c r="I1699" s="28" t="n">
        <v>175.52</v>
      </c>
      <c r="J1699" s="50" t="n">
        <v>0</v>
      </c>
      <c r="K1699" s="35" t="n">
        <f aca="false">K1683*0.4</f>
        <v>183.344</v>
      </c>
      <c r="L1699" s="35" t="n">
        <v>0</v>
      </c>
      <c r="M1699" s="3"/>
      <c r="N1699" s="4"/>
      <c r="O1699" s="4"/>
      <c r="P1699" s="4"/>
      <c r="Q1699" s="4"/>
      <c r="R1699" s="4"/>
      <c r="S1699" s="4"/>
      <c r="T1699" s="4"/>
      <c r="U1699" s="4"/>
      <c r="V1699" s="4"/>
      <c r="W1699" s="4"/>
      <c r="X1699" s="4"/>
      <c r="Y1699" s="4"/>
      <c r="Z1699" s="4"/>
      <c r="AA1699" s="4"/>
      <c r="AB1699" s="4"/>
      <c r="AC1699" s="4"/>
      <c r="AD1699" s="4"/>
      <c r="AE1699" s="4"/>
      <c r="AF1699" s="4"/>
    </row>
    <row r="1700" customFormat="false" ht="45" hidden="false" customHeight="true" outlineLevel="0" collapsed="false">
      <c r="A1700" s="1"/>
      <c r="B1700" s="20" t="n">
        <v>1500</v>
      </c>
      <c r="C1700" s="21" t="s">
        <v>1587</v>
      </c>
      <c r="D1700" s="22" t="n">
        <v>25035.77</v>
      </c>
      <c r="E1700" s="23" t="n">
        <v>26152.37</v>
      </c>
      <c r="F1700" s="24" t="n">
        <v>1814</v>
      </c>
      <c r="G1700" s="24" t="n">
        <v>3173</v>
      </c>
      <c r="H1700" s="25" t="n">
        <v>3146</v>
      </c>
      <c r="I1700" s="22" t="n">
        <v>231.65</v>
      </c>
      <c r="J1700" s="53" t="n">
        <v>0</v>
      </c>
      <c r="K1700" s="33" t="n">
        <f aca="false">K1684*0.4</f>
        <v>241.984</v>
      </c>
      <c r="L1700" s="33" t="n">
        <v>0</v>
      </c>
      <c r="M1700" s="3"/>
      <c r="N1700" s="4"/>
      <c r="O1700" s="4"/>
      <c r="P1700" s="4"/>
      <c r="Q1700" s="4"/>
      <c r="R1700" s="4"/>
      <c r="S1700" s="4"/>
      <c r="T1700" s="4"/>
      <c r="U1700" s="4"/>
      <c r="V1700" s="4"/>
      <c r="W1700" s="4"/>
      <c r="X1700" s="4"/>
      <c r="Y1700" s="4"/>
      <c r="Z1700" s="4"/>
      <c r="AA1700" s="4"/>
      <c r="AB1700" s="4"/>
      <c r="AC1700" s="4"/>
      <c r="AD1700" s="4"/>
      <c r="AE1700" s="4"/>
      <c r="AF1700" s="4"/>
    </row>
    <row r="1701" customFormat="false" ht="45" hidden="false" customHeight="true" outlineLevel="0" collapsed="false">
      <c r="A1701" s="1"/>
      <c r="B1701" s="26" t="n">
        <v>1501</v>
      </c>
      <c r="C1701" s="27" t="s">
        <v>1588</v>
      </c>
      <c r="D1701" s="28" t="n">
        <v>25035.77</v>
      </c>
      <c r="E1701" s="29" t="n">
        <v>26152.37</v>
      </c>
      <c r="F1701" s="30" t="n">
        <v>1815</v>
      </c>
      <c r="G1701" s="30" t="n">
        <v>3174</v>
      </c>
      <c r="H1701" s="31" t="n">
        <v>3146</v>
      </c>
      <c r="I1701" s="28" t="n">
        <v>289.92</v>
      </c>
      <c r="J1701" s="50" t="n">
        <v>0</v>
      </c>
      <c r="K1701" s="35" t="n">
        <f aca="false">K1685*0.4</f>
        <v>302.848</v>
      </c>
      <c r="L1701" s="35" t="n">
        <v>0</v>
      </c>
      <c r="M1701" s="3"/>
      <c r="N1701" s="4"/>
      <c r="O1701" s="4"/>
      <c r="P1701" s="4"/>
      <c r="Q1701" s="4"/>
      <c r="R1701" s="4"/>
      <c r="S1701" s="4"/>
      <c r="T1701" s="4"/>
      <c r="U1701" s="4"/>
      <c r="V1701" s="4"/>
      <c r="W1701" s="4"/>
      <c r="X1701" s="4"/>
      <c r="Y1701" s="4"/>
      <c r="Z1701" s="4"/>
      <c r="AA1701" s="4"/>
      <c r="AB1701" s="4"/>
      <c r="AC1701" s="4"/>
      <c r="AD1701" s="4"/>
      <c r="AE1701" s="4"/>
      <c r="AF1701" s="4"/>
    </row>
    <row r="1702" customFormat="false" ht="30" hidden="false" customHeight="true" outlineLevel="0" collapsed="false">
      <c r="A1702" s="1"/>
      <c r="B1702" s="20" t="n">
        <v>1502</v>
      </c>
      <c r="C1702" s="21" t="s">
        <v>1589</v>
      </c>
      <c r="D1702" s="25" t="s">
        <v>78</v>
      </c>
      <c r="E1702" s="33" t="s">
        <v>78</v>
      </c>
      <c r="F1702" s="24" t="n">
        <v>1816</v>
      </c>
      <c r="G1702" s="24" t="n">
        <v>3175</v>
      </c>
      <c r="H1702" s="25" t="n">
        <v>3146</v>
      </c>
      <c r="I1702" s="22" t="n">
        <v>55.07</v>
      </c>
      <c r="J1702" s="53" t="n">
        <v>0</v>
      </c>
      <c r="K1702" s="23" t="n">
        <v>57.53</v>
      </c>
      <c r="L1702" s="33" t="n">
        <v>0</v>
      </c>
      <c r="M1702" s="3"/>
      <c r="N1702" s="4"/>
      <c r="O1702" s="4"/>
      <c r="P1702" s="4"/>
      <c r="Q1702" s="4"/>
      <c r="R1702" s="4"/>
      <c r="S1702" s="4"/>
      <c r="T1702" s="4"/>
      <c r="U1702" s="4"/>
      <c r="V1702" s="4"/>
      <c r="W1702" s="4"/>
      <c r="X1702" s="4"/>
      <c r="Y1702" s="4"/>
      <c r="Z1702" s="4"/>
      <c r="AA1702" s="4"/>
      <c r="AB1702" s="4"/>
      <c r="AC1702" s="4"/>
      <c r="AD1702" s="4"/>
      <c r="AE1702" s="4"/>
      <c r="AF1702" s="4"/>
    </row>
    <row r="1703" customFormat="false" ht="45" hidden="false" customHeight="true" outlineLevel="0" collapsed="false">
      <c r="A1703" s="1"/>
      <c r="B1703" s="26" t="n">
        <v>1503</v>
      </c>
      <c r="C1703" s="27" t="s">
        <v>1590</v>
      </c>
      <c r="D1703" s="31" t="s">
        <v>78</v>
      </c>
      <c r="E1703" s="35" t="s">
        <v>78</v>
      </c>
      <c r="F1703" s="30" t="n">
        <v>1817</v>
      </c>
      <c r="G1703" s="30" t="n">
        <v>3176</v>
      </c>
      <c r="H1703" s="31" t="n">
        <v>3146</v>
      </c>
      <c r="I1703" s="28" t="n">
        <v>3.56</v>
      </c>
      <c r="J1703" s="50" t="n">
        <v>0</v>
      </c>
      <c r="K1703" s="29" t="n">
        <v>3.72</v>
      </c>
      <c r="L1703" s="35" t="n">
        <v>0</v>
      </c>
      <c r="M1703" s="3"/>
      <c r="N1703" s="4"/>
      <c r="O1703" s="4"/>
      <c r="P1703" s="4"/>
      <c r="Q1703" s="4"/>
      <c r="R1703" s="4"/>
      <c r="S1703" s="4"/>
      <c r="T1703" s="4"/>
      <c r="U1703" s="4"/>
      <c r="V1703" s="4"/>
      <c r="W1703" s="4"/>
      <c r="X1703" s="4"/>
      <c r="Y1703" s="4"/>
      <c r="Z1703" s="4"/>
      <c r="AA1703" s="4"/>
      <c r="AB1703" s="4"/>
      <c r="AC1703" s="4"/>
      <c r="AD1703" s="4"/>
      <c r="AE1703" s="4"/>
      <c r="AF1703" s="4"/>
    </row>
    <row r="1704" customFormat="false" ht="45" hidden="false" customHeight="true" outlineLevel="0" collapsed="false">
      <c r="A1704" s="1"/>
      <c r="B1704" s="20" t="n">
        <v>1504</v>
      </c>
      <c r="C1704" s="21" t="s">
        <v>1591</v>
      </c>
      <c r="D1704" s="25" t="s">
        <v>78</v>
      </c>
      <c r="E1704" s="33" t="s">
        <v>78</v>
      </c>
      <c r="F1704" s="24" t="n">
        <v>1818</v>
      </c>
      <c r="G1704" s="24" t="n">
        <v>3177</v>
      </c>
      <c r="H1704" s="25" t="n">
        <v>3146</v>
      </c>
      <c r="I1704" s="22" t="n">
        <v>10.66</v>
      </c>
      <c r="J1704" s="53" t="n">
        <v>0</v>
      </c>
      <c r="K1704" s="23" t="n">
        <v>11.14</v>
      </c>
      <c r="L1704" s="33" t="n">
        <v>0</v>
      </c>
      <c r="M1704" s="3"/>
      <c r="N1704" s="4"/>
      <c r="O1704" s="4"/>
      <c r="P1704" s="4"/>
      <c r="Q1704" s="4"/>
      <c r="R1704" s="4"/>
      <c r="S1704" s="4"/>
      <c r="T1704" s="4"/>
      <c r="U1704" s="4"/>
      <c r="V1704" s="4"/>
      <c r="W1704" s="4"/>
      <c r="X1704" s="4"/>
      <c r="Y1704" s="4"/>
      <c r="Z1704" s="4"/>
      <c r="AA1704" s="4"/>
      <c r="AB1704" s="4"/>
      <c r="AC1704" s="4"/>
      <c r="AD1704" s="4"/>
      <c r="AE1704" s="4"/>
      <c r="AF1704" s="4"/>
    </row>
    <row r="1705" customFormat="false" ht="30" hidden="false" customHeight="true" outlineLevel="0" collapsed="false">
      <c r="A1705" s="1"/>
      <c r="B1705" s="26" t="n">
        <v>1505</v>
      </c>
      <c r="C1705" s="27" t="s">
        <v>1592</v>
      </c>
      <c r="D1705" s="31" t="s">
        <v>78</v>
      </c>
      <c r="E1705" s="35" t="s">
        <v>78</v>
      </c>
      <c r="F1705" s="30" t="n">
        <v>1819</v>
      </c>
      <c r="G1705" s="30" t="n">
        <v>3178</v>
      </c>
      <c r="H1705" s="31" t="n">
        <v>3146</v>
      </c>
      <c r="I1705" s="28" t="n">
        <v>0.59</v>
      </c>
      <c r="J1705" s="50" t="n">
        <v>0</v>
      </c>
      <c r="K1705" s="29" t="n">
        <v>0.62</v>
      </c>
      <c r="L1705" s="35" t="n">
        <v>0</v>
      </c>
      <c r="M1705" s="3"/>
      <c r="N1705" s="4"/>
      <c r="O1705" s="4"/>
      <c r="P1705" s="4"/>
      <c r="Q1705" s="4"/>
      <c r="R1705" s="4"/>
      <c r="S1705" s="4"/>
      <c r="T1705" s="4"/>
      <c r="U1705" s="4"/>
      <c r="V1705" s="4"/>
      <c r="W1705" s="4"/>
      <c r="X1705" s="4"/>
      <c r="Y1705" s="4"/>
      <c r="Z1705" s="4"/>
      <c r="AA1705" s="4"/>
      <c r="AB1705" s="4"/>
      <c r="AC1705" s="4"/>
      <c r="AD1705" s="4"/>
      <c r="AE1705" s="4"/>
      <c r="AF1705" s="4"/>
    </row>
    <row r="1706" customFormat="false" ht="45" hidden="false" customHeight="true" outlineLevel="0" collapsed="false">
      <c r="A1706" s="1"/>
      <c r="B1706" s="20" t="n">
        <v>1506</v>
      </c>
      <c r="C1706" s="21" t="s">
        <v>1593</v>
      </c>
      <c r="D1706" s="25" t="s">
        <v>78</v>
      </c>
      <c r="E1706" s="33" t="s">
        <v>78</v>
      </c>
      <c r="F1706" s="24" t="n">
        <v>1820</v>
      </c>
      <c r="G1706" s="24" t="n">
        <v>3179</v>
      </c>
      <c r="H1706" s="25" t="n">
        <v>3146</v>
      </c>
      <c r="I1706" s="22" t="n">
        <v>3.56</v>
      </c>
      <c r="J1706" s="53" t="n">
        <v>0</v>
      </c>
      <c r="K1706" s="23" t="n">
        <v>3.72</v>
      </c>
      <c r="L1706" s="33" t="n">
        <v>0</v>
      </c>
      <c r="M1706" s="3"/>
      <c r="N1706" s="4"/>
      <c r="O1706" s="4"/>
      <c r="P1706" s="4"/>
      <c r="Q1706" s="4"/>
      <c r="R1706" s="4"/>
      <c r="S1706" s="4"/>
      <c r="T1706" s="4"/>
      <c r="U1706" s="4"/>
      <c r="V1706" s="4"/>
      <c r="W1706" s="4"/>
      <c r="X1706" s="4"/>
      <c r="Y1706" s="4"/>
      <c r="Z1706" s="4"/>
      <c r="AA1706" s="4"/>
      <c r="AB1706" s="4"/>
      <c r="AC1706" s="4"/>
      <c r="AD1706" s="4"/>
      <c r="AE1706" s="4"/>
      <c r="AF1706" s="4"/>
    </row>
    <row r="1707" customFormat="false" ht="45" hidden="false" customHeight="true" outlineLevel="0" collapsed="false">
      <c r="A1707" s="1"/>
      <c r="B1707" s="26" t="n">
        <v>1507</v>
      </c>
      <c r="C1707" s="27" t="s">
        <v>1594</v>
      </c>
      <c r="D1707" s="31" t="s">
        <v>78</v>
      </c>
      <c r="E1707" s="35" t="s">
        <v>78</v>
      </c>
      <c r="F1707" s="30" t="n">
        <v>1822</v>
      </c>
      <c r="G1707" s="30" t="n">
        <v>3180</v>
      </c>
      <c r="H1707" s="31" t="n">
        <v>3146</v>
      </c>
      <c r="I1707" s="28" t="n">
        <v>71.04</v>
      </c>
      <c r="J1707" s="50" t="n">
        <v>0</v>
      </c>
      <c r="K1707" s="29" t="n">
        <v>74.21</v>
      </c>
      <c r="L1707" s="35" t="n">
        <v>0</v>
      </c>
      <c r="M1707" s="3"/>
      <c r="N1707" s="4"/>
      <c r="O1707" s="4"/>
      <c r="P1707" s="4"/>
      <c r="Q1707" s="4"/>
      <c r="R1707" s="4"/>
      <c r="S1707" s="4"/>
      <c r="T1707" s="4"/>
      <c r="U1707" s="4"/>
      <c r="V1707" s="4"/>
      <c r="W1707" s="4"/>
      <c r="X1707" s="4"/>
      <c r="Y1707" s="4"/>
      <c r="Z1707" s="4"/>
      <c r="AA1707" s="4"/>
      <c r="AB1707" s="4"/>
      <c r="AC1707" s="4"/>
      <c r="AD1707" s="4"/>
      <c r="AE1707" s="4"/>
      <c r="AF1707" s="4"/>
    </row>
    <row r="1708" customFormat="false" ht="15" hidden="false" customHeight="true" outlineLevel="0" collapsed="false">
      <c r="A1708" s="1"/>
      <c r="B1708" s="40"/>
      <c r="C1708" s="40"/>
      <c r="D1708" s="40"/>
      <c r="E1708" s="40"/>
      <c r="F1708" s="40"/>
      <c r="G1708" s="40"/>
      <c r="H1708" s="40"/>
      <c r="I1708" s="40"/>
      <c r="J1708" s="40"/>
      <c r="K1708" s="40"/>
      <c r="L1708" s="40"/>
      <c r="M1708" s="3"/>
      <c r="N1708" s="4"/>
      <c r="O1708" s="4"/>
      <c r="P1708" s="4"/>
      <c r="Q1708" s="4"/>
      <c r="R1708" s="4"/>
      <c r="S1708" s="4"/>
      <c r="T1708" s="4"/>
      <c r="U1708" s="4"/>
      <c r="V1708" s="4"/>
      <c r="W1708" s="4"/>
      <c r="X1708" s="4"/>
      <c r="Y1708" s="4"/>
      <c r="Z1708" s="4"/>
      <c r="AA1708" s="4"/>
      <c r="AB1708" s="4"/>
      <c r="AC1708" s="4"/>
      <c r="AD1708" s="4"/>
      <c r="AE1708" s="4"/>
      <c r="AF1708" s="4"/>
    </row>
    <row r="1709" customFormat="false" ht="15" hidden="false" customHeight="true" outlineLevel="0" collapsed="false">
      <c r="A1709" s="1"/>
      <c r="B1709" s="43"/>
      <c r="C1709" s="27"/>
      <c r="D1709" s="47"/>
      <c r="E1709" s="47"/>
      <c r="F1709" s="31"/>
      <c r="G1709" s="31"/>
      <c r="H1709" s="31"/>
      <c r="I1709" s="48"/>
      <c r="J1709" s="48"/>
      <c r="K1709" s="49"/>
      <c r="L1709" s="49"/>
      <c r="M1709" s="3"/>
      <c r="N1709" s="4"/>
      <c r="O1709" s="4"/>
      <c r="P1709" s="4"/>
      <c r="Q1709" s="4"/>
      <c r="R1709" s="4"/>
      <c r="S1709" s="4"/>
      <c r="T1709" s="4"/>
      <c r="U1709" s="4"/>
      <c r="V1709" s="4"/>
      <c r="W1709" s="4"/>
      <c r="X1709" s="4"/>
      <c r="Y1709" s="4"/>
      <c r="Z1709" s="4"/>
      <c r="AA1709" s="4"/>
      <c r="AB1709" s="4"/>
      <c r="AC1709" s="4"/>
      <c r="AD1709" s="4"/>
      <c r="AE1709" s="4"/>
      <c r="AF1709" s="4"/>
    </row>
    <row r="1710" customFormat="false" ht="15" hidden="false" customHeight="true" outlineLevel="0" collapsed="false">
      <c r="A1710" s="1"/>
      <c r="B1710" s="40"/>
      <c r="C1710" s="21"/>
      <c r="D1710" s="44"/>
      <c r="E1710" s="44"/>
      <c r="F1710" s="25"/>
      <c r="G1710" s="25"/>
      <c r="H1710" s="25"/>
      <c r="I1710" s="45"/>
      <c r="J1710" s="45"/>
      <c r="K1710" s="46"/>
      <c r="L1710" s="46"/>
      <c r="M1710" s="3"/>
      <c r="N1710" s="4"/>
      <c r="O1710" s="4"/>
      <c r="P1710" s="4"/>
      <c r="Q1710" s="4"/>
      <c r="R1710" s="4"/>
      <c r="S1710" s="4"/>
      <c r="T1710" s="4"/>
      <c r="U1710" s="4"/>
      <c r="V1710" s="4"/>
      <c r="W1710" s="4"/>
      <c r="X1710" s="4"/>
      <c r="Y1710" s="4"/>
      <c r="Z1710" s="4"/>
      <c r="AA1710" s="4"/>
      <c r="AB1710" s="4"/>
      <c r="AC1710" s="4"/>
      <c r="AD1710" s="4"/>
      <c r="AE1710" s="4"/>
      <c r="AF1710" s="4"/>
    </row>
    <row r="1711" customFormat="false" ht="15" hidden="false" customHeight="true" outlineLevel="0" collapsed="false">
      <c r="A1711" s="1"/>
      <c r="B1711" s="43"/>
      <c r="C1711" s="27"/>
      <c r="D1711" s="47"/>
      <c r="E1711" s="47"/>
      <c r="F1711" s="31"/>
      <c r="G1711" s="31"/>
      <c r="H1711" s="31"/>
      <c r="I1711" s="48"/>
      <c r="J1711" s="48"/>
      <c r="K1711" s="49"/>
      <c r="L1711" s="49"/>
      <c r="M1711" s="3"/>
      <c r="N1711" s="4"/>
      <c r="O1711" s="4"/>
      <c r="P1711" s="4"/>
      <c r="Q1711" s="4"/>
      <c r="R1711" s="4"/>
      <c r="S1711" s="4"/>
      <c r="T1711" s="4"/>
      <c r="U1711" s="4"/>
      <c r="V1711" s="4"/>
      <c r="W1711" s="4"/>
      <c r="X1711" s="4"/>
      <c r="Y1711" s="4"/>
      <c r="Z1711" s="4"/>
      <c r="AA1711" s="4"/>
      <c r="AB1711" s="4"/>
      <c r="AC1711" s="4"/>
      <c r="AD1711" s="4"/>
      <c r="AE1711" s="4"/>
      <c r="AF1711" s="4"/>
    </row>
    <row r="1712" customFormat="false" ht="15" hidden="false" customHeight="true" outlineLevel="0" collapsed="false">
      <c r="A1712" s="1"/>
      <c r="B1712" s="40" t="s">
        <v>1486</v>
      </c>
      <c r="C1712" s="40"/>
      <c r="D1712" s="40"/>
      <c r="E1712" s="40"/>
      <c r="F1712" s="40"/>
      <c r="G1712" s="40"/>
      <c r="H1712" s="40"/>
      <c r="I1712" s="40"/>
      <c r="J1712" s="40"/>
      <c r="K1712" s="40"/>
      <c r="L1712" s="40"/>
      <c r="M1712" s="3"/>
      <c r="N1712" s="4"/>
      <c r="O1712" s="4"/>
      <c r="P1712" s="4"/>
      <c r="Q1712" s="4"/>
      <c r="R1712" s="4"/>
      <c r="S1712" s="4"/>
      <c r="T1712" s="4"/>
      <c r="U1712" s="4"/>
      <c r="V1712" s="4"/>
      <c r="W1712" s="4"/>
      <c r="X1712" s="4"/>
      <c r="Y1712" s="4"/>
      <c r="Z1712" s="4"/>
      <c r="AA1712" s="4"/>
      <c r="AB1712" s="4"/>
      <c r="AC1712" s="4"/>
      <c r="AD1712" s="4"/>
      <c r="AE1712" s="4"/>
      <c r="AF1712" s="4"/>
    </row>
    <row r="1713" customFormat="false" ht="15" hidden="false" customHeight="true" outlineLevel="0" collapsed="false">
      <c r="A1713" s="1"/>
      <c r="B1713" s="43" t="s">
        <v>1558</v>
      </c>
      <c r="C1713" s="43"/>
      <c r="D1713" s="43"/>
      <c r="E1713" s="43"/>
      <c r="F1713" s="43"/>
      <c r="G1713" s="43"/>
      <c r="H1713" s="43"/>
      <c r="I1713" s="43"/>
      <c r="J1713" s="43"/>
      <c r="K1713" s="43"/>
      <c r="L1713" s="43"/>
      <c r="M1713" s="3"/>
      <c r="N1713" s="4"/>
      <c r="O1713" s="4"/>
      <c r="P1713" s="4"/>
      <c r="Q1713" s="4"/>
      <c r="R1713" s="4"/>
      <c r="S1713" s="4"/>
      <c r="T1713" s="4"/>
      <c r="U1713" s="4"/>
      <c r="V1713" s="4"/>
      <c r="W1713" s="4"/>
      <c r="X1713" s="4"/>
      <c r="Y1713" s="4"/>
      <c r="Z1713" s="4"/>
      <c r="AA1713" s="4"/>
      <c r="AB1713" s="4"/>
      <c r="AC1713" s="4"/>
      <c r="AD1713" s="4"/>
      <c r="AE1713" s="4"/>
      <c r="AF1713" s="4"/>
    </row>
    <row r="1714" customFormat="false" ht="15" hidden="false" customHeight="true" outlineLevel="0" collapsed="false">
      <c r="A1714" s="1"/>
      <c r="B1714" s="40" t="s">
        <v>1595</v>
      </c>
      <c r="C1714" s="40"/>
      <c r="D1714" s="40"/>
      <c r="E1714" s="40"/>
      <c r="F1714" s="40"/>
      <c r="G1714" s="40"/>
      <c r="H1714" s="40"/>
      <c r="I1714" s="40"/>
      <c r="J1714" s="40"/>
      <c r="K1714" s="40"/>
      <c r="L1714" s="40"/>
      <c r="M1714" s="3"/>
      <c r="N1714" s="4"/>
      <c r="O1714" s="4"/>
      <c r="P1714" s="4"/>
      <c r="Q1714" s="4"/>
      <c r="R1714" s="4"/>
      <c r="S1714" s="4"/>
      <c r="T1714" s="4"/>
      <c r="U1714" s="4"/>
      <c r="V1714" s="4"/>
      <c r="W1714" s="4"/>
      <c r="X1714" s="4"/>
      <c r="Y1714" s="4"/>
      <c r="Z1714" s="4"/>
      <c r="AA1714" s="4"/>
      <c r="AB1714" s="4"/>
      <c r="AC1714" s="4"/>
      <c r="AD1714" s="4"/>
      <c r="AE1714" s="4"/>
      <c r="AF1714" s="4"/>
    </row>
    <row r="1715" customFormat="false" ht="30" hidden="false" customHeight="true" outlineLevel="0" collapsed="false">
      <c r="A1715" s="1"/>
      <c r="B1715" s="43" t="s">
        <v>8</v>
      </c>
      <c r="C1715" s="27" t="s">
        <v>339</v>
      </c>
      <c r="D1715" s="50" t="s">
        <v>340</v>
      </c>
      <c r="E1715" s="35" t="s">
        <v>341</v>
      </c>
      <c r="F1715" s="51" t="s">
        <v>342</v>
      </c>
      <c r="G1715" s="31" t="s">
        <v>343</v>
      </c>
      <c r="H1715" s="31" t="s">
        <v>344</v>
      </c>
      <c r="I1715" s="50" t="s">
        <v>345</v>
      </c>
      <c r="J1715" s="50" t="s">
        <v>346</v>
      </c>
      <c r="K1715" s="35" t="s">
        <v>345</v>
      </c>
      <c r="L1715" s="35" t="s">
        <v>346</v>
      </c>
      <c r="M1715" s="3"/>
      <c r="N1715" s="4"/>
      <c r="O1715" s="4"/>
      <c r="P1715" s="4"/>
      <c r="Q1715" s="4"/>
      <c r="R1715" s="4"/>
      <c r="S1715" s="4"/>
      <c r="T1715" s="4"/>
      <c r="U1715" s="4"/>
      <c r="V1715" s="4"/>
      <c r="W1715" s="4"/>
      <c r="X1715" s="4"/>
      <c r="Y1715" s="4"/>
      <c r="Z1715" s="4"/>
      <c r="AA1715" s="4"/>
      <c r="AB1715" s="4"/>
      <c r="AC1715" s="4"/>
      <c r="AD1715" s="4"/>
      <c r="AE1715" s="4"/>
      <c r="AF1715" s="4"/>
    </row>
    <row r="1716" customFormat="false" ht="15" hidden="false" customHeight="true" outlineLevel="0" collapsed="false">
      <c r="A1716" s="1"/>
      <c r="B1716" s="43"/>
      <c r="C1716" s="43"/>
      <c r="D1716" s="43"/>
      <c r="E1716" s="43"/>
      <c r="F1716" s="43"/>
      <c r="G1716" s="43"/>
      <c r="H1716" s="43"/>
      <c r="I1716" s="53" t="s">
        <v>347</v>
      </c>
      <c r="J1716" s="53" t="s">
        <v>347</v>
      </c>
      <c r="K1716" s="33" t="s">
        <v>348</v>
      </c>
      <c r="L1716" s="33" t="s">
        <v>348</v>
      </c>
      <c r="M1716" s="3"/>
      <c r="N1716" s="4"/>
      <c r="O1716" s="4"/>
      <c r="P1716" s="4"/>
      <c r="Q1716" s="4"/>
      <c r="R1716" s="4"/>
      <c r="S1716" s="4"/>
      <c r="T1716" s="4"/>
      <c r="U1716" s="4"/>
      <c r="V1716" s="4"/>
      <c r="W1716" s="4"/>
      <c r="X1716" s="4"/>
      <c r="Y1716" s="4"/>
      <c r="Z1716" s="4"/>
      <c r="AA1716" s="4"/>
      <c r="AB1716" s="4"/>
      <c r="AC1716" s="4"/>
      <c r="AD1716" s="4"/>
      <c r="AE1716" s="4"/>
      <c r="AF1716" s="4"/>
    </row>
    <row r="1717" customFormat="false" ht="45" hidden="false" customHeight="true" outlineLevel="0" collapsed="false">
      <c r="A1717" s="1"/>
      <c r="B1717" s="26" t="n">
        <v>1508</v>
      </c>
      <c r="C1717" s="27" t="s">
        <v>1596</v>
      </c>
      <c r="D1717" s="31" t="s">
        <v>78</v>
      </c>
      <c r="E1717" s="35" t="s">
        <v>78</v>
      </c>
      <c r="F1717" s="30" t="n">
        <v>1823</v>
      </c>
      <c r="G1717" s="30" t="n">
        <v>3181</v>
      </c>
      <c r="H1717" s="31" t="s">
        <v>20</v>
      </c>
      <c r="I1717" s="50" t="n">
        <v>0</v>
      </c>
      <c r="J1717" s="50" t="n">
        <v>0</v>
      </c>
      <c r="K1717" s="35" t="n">
        <v>0</v>
      </c>
      <c r="L1717" s="35" t="n">
        <v>0</v>
      </c>
      <c r="M1717" s="3"/>
      <c r="N1717" s="4"/>
      <c r="O1717" s="4"/>
      <c r="P1717" s="4"/>
      <c r="Q1717" s="4"/>
      <c r="R1717" s="4"/>
      <c r="S1717" s="4"/>
      <c r="T1717" s="4"/>
      <c r="U1717" s="4"/>
      <c r="V1717" s="4"/>
      <c r="W1717" s="4"/>
      <c r="X1717" s="4"/>
      <c r="Y1717" s="4"/>
      <c r="Z1717" s="4"/>
      <c r="AA1717" s="4"/>
      <c r="AB1717" s="4"/>
      <c r="AC1717" s="4"/>
      <c r="AD1717" s="4"/>
      <c r="AE1717" s="4"/>
      <c r="AF1717" s="4"/>
    </row>
    <row r="1718" customFormat="false" ht="45" hidden="false" customHeight="true" outlineLevel="0" collapsed="false">
      <c r="A1718" s="1"/>
      <c r="B1718" s="20" t="n">
        <v>1509</v>
      </c>
      <c r="C1718" s="21" t="s">
        <v>1597</v>
      </c>
      <c r="D1718" s="22" t="n">
        <v>62.59</v>
      </c>
      <c r="E1718" s="23" t="n">
        <v>65.38</v>
      </c>
      <c r="F1718" s="24" t="n">
        <v>1824</v>
      </c>
      <c r="G1718" s="24" t="n">
        <v>3182</v>
      </c>
      <c r="H1718" s="25" t="n">
        <v>3181</v>
      </c>
      <c r="I1718" s="53" t="n">
        <v>0</v>
      </c>
      <c r="J1718" s="53" t="n">
        <v>0</v>
      </c>
      <c r="K1718" s="33" t="n">
        <v>0</v>
      </c>
      <c r="L1718" s="33" t="n">
        <v>0</v>
      </c>
      <c r="M1718" s="3"/>
      <c r="N1718" s="4"/>
      <c r="O1718" s="4"/>
      <c r="P1718" s="4"/>
      <c r="Q1718" s="4"/>
      <c r="R1718" s="4"/>
      <c r="S1718" s="4"/>
      <c r="T1718" s="4"/>
      <c r="U1718" s="4"/>
      <c r="V1718" s="4"/>
      <c r="W1718" s="4"/>
      <c r="X1718" s="4"/>
      <c r="Y1718" s="4"/>
      <c r="Z1718" s="4"/>
      <c r="AA1718" s="4"/>
      <c r="AB1718" s="4"/>
      <c r="AC1718" s="4"/>
      <c r="AD1718" s="4"/>
      <c r="AE1718" s="4"/>
      <c r="AF1718" s="4"/>
    </row>
    <row r="1719" customFormat="false" ht="45" hidden="false" customHeight="true" outlineLevel="0" collapsed="false">
      <c r="A1719" s="1"/>
      <c r="B1719" s="26" t="n">
        <v>1510</v>
      </c>
      <c r="C1719" s="27" t="s">
        <v>1598</v>
      </c>
      <c r="D1719" s="28" t="n">
        <v>125.18</v>
      </c>
      <c r="E1719" s="29" t="n">
        <v>130.76</v>
      </c>
      <c r="F1719" s="30" t="n">
        <v>1825</v>
      </c>
      <c r="G1719" s="30" t="n">
        <v>3183</v>
      </c>
      <c r="H1719" s="31" t="n">
        <v>3181</v>
      </c>
      <c r="I1719" s="50" t="n">
        <v>0</v>
      </c>
      <c r="J1719" s="50" t="n">
        <v>0</v>
      </c>
      <c r="K1719" s="35" t="n">
        <v>0</v>
      </c>
      <c r="L1719" s="35" t="n">
        <v>0</v>
      </c>
      <c r="M1719" s="3"/>
      <c r="N1719" s="4"/>
      <c r="O1719" s="4"/>
      <c r="P1719" s="4"/>
      <c r="Q1719" s="4"/>
      <c r="R1719" s="4"/>
      <c r="S1719" s="4"/>
      <c r="T1719" s="4"/>
      <c r="U1719" s="4"/>
      <c r="V1719" s="4"/>
      <c r="W1719" s="4"/>
      <c r="X1719" s="4"/>
      <c r="Y1719" s="4"/>
      <c r="Z1719" s="4"/>
      <c r="AA1719" s="4"/>
      <c r="AB1719" s="4"/>
      <c r="AC1719" s="4"/>
      <c r="AD1719" s="4"/>
      <c r="AE1719" s="4"/>
      <c r="AF1719" s="4"/>
    </row>
    <row r="1720" customFormat="false" ht="45" hidden="false" customHeight="true" outlineLevel="0" collapsed="false">
      <c r="A1720" s="1"/>
      <c r="B1720" s="20" t="n">
        <v>1511</v>
      </c>
      <c r="C1720" s="21" t="s">
        <v>1599</v>
      </c>
      <c r="D1720" s="22" t="n">
        <v>250.35</v>
      </c>
      <c r="E1720" s="23" t="n">
        <v>261.52</v>
      </c>
      <c r="F1720" s="24" t="n">
        <v>1826</v>
      </c>
      <c r="G1720" s="24" t="n">
        <v>3184</v>
      </c>
      <c r="H1720" s="25" t="n">
        <v>3181</v>
      </c>
      <c r="I1720" s="53" t="n">
        <v>0</v>
      </c>
      <c r="J1720" s="53" t="n">
        <v>0</v>
      </c>
      <c r="K1720" s="33" t="n">
        <v>0</v>
      </c>
      <c r="L1720" s="33" t="n">
        <v>0</v>
      </c>
      <c r="M1720" s="3"/>
      <c r="N1720" s="4"/>
      <c r="O1720" s="4"/>
      <c r="P1720" s="4"/>
      <c r="Q1720" s="4"/>
      <c r="R1720" s="4"/>
      <c r="S1720" s="4"/>
      <c r="T1720" s="4"/>
      <c r="U1720" s="4"/>
      <c r="V1720" s="4"/>
      <c r="W1720" s="4"/>
      <c r="X1720" s="4"/>
      <c r="Y1720" s="4"/>
      <c r="Z1720" s="4"/>
      <c r="AA1720" s="4"/>
      <c r="AB1720" s="4"/>
      <c r="AC1720" s="4"/>
      <c r="AD1720" s="4"/>
      <c r="AE1720" s="4"/>
      <c r="AF1720" s="4"/>
    </row>
    <row r="1721" customFormat="false" ht="45" hidden="false" customHeight="true" outlineLevel="0" collapsed="false">
      <c r="A1721" s="1"/>
      <c r="B1721" s="26" t="n">
        <v>1512</v>
      </c>
      <c r="C1721" s="27" t="s">
        <v>1600</v>
      </c>
      <c r="D1721" s="28" t="n">
        <v>375.54</v>
      </c>
      <c r="E1721" s="29" t="n">
        <v>392.29</v>
      </c>
      <c r="F1721" s="30" t="n">
        <v>1827</v>
      </c>
      <c r="G1721" s="30" t="n">
        <v>3185</v>
      </c>
      <c r="H1721" s="31" t="n">
        <v>3181</v>
      </c>
      <c r="I1721" s="50" t="n">
        <v>0</v>
      </c>
      <c r="J1721" s="50" t="n">
        <v>0</v>
      </c>
      <c r="K1721" s="35" t="n">
        <v>0</v>
      </c>
      <c r="L1721" s="35" t="n">
        <v>0</v>
      </c>
      <c r="M1721" s="3"/>
      <c r="N1721" s="4"/>
      <c r="O1721" s="4"/>
      <c r="P1721" s="4"/>
      <c r="Q1721" s="4"/>
      <c r="R1721" s="4"/>
      <c r="S1721" s="4"/>
      <c r="T1721" s="4"/>
      <c r="U1721" s="4"/>
      <c r="V1721" s="4"/>
      <c r="W1721" s="4"/>
      <c r="X1721" s="4"/>
      <c r="Y1721" s="4"/>
      <c r="Z1721" s="4"/>
      <c r="AA1721" s="4"/>
      <c r="AB1721" s="4"/>
      <c r="AC1721" s="4"/>
      <c r="AD1721" s="4"/>
      <c r="AE1721" s="4"/>
      <c r="AF1721" s="4"/>
    </row>
    <row r="1722" customFormat="false" ht="45" hidden="false" customHeight="true" outlineLevel="0" collapsed="false">
      <c r="A1722" s="1"/>
      <c r="B1722" s="20" t="n">
        <v>1513</v>
      </c>
      <c r="C1722" s="21" t="s">
        <v>1601</v>
      </c>
      <c r="D1722" s="22" t="n">
        <v>500.72</v>
      </c>
      <c r="E1722" s="23" t="n">
        <v>523.05</v>
      </c>
      <c r="F1722" s="24" t="n">
        <v>1828</v>
      </c>
      <c r="G1722" s="24" t="n">
        <v>3186</v>
      </c>
      <c r="H1722" s="25" t="n">
        <v>3181</v>
      </c>
      <c r="I1722" s="53" t="n">
        <v>0</v>
      </c>
      <c r="J1722" s="53" t="n">
        <v>0</v>
      </c>
      <c r="K1722" s="33" t="n">
        <v>0</v>
      </c>
      <c r="L1722" s="33" t="n">
        <v>0</v>
      </c>
      <c r="M1722" s="3"/>
      <c r="N1722" s="4"/>
      <c r="O1722" s="4"/>
      <c r="P1722" s="4"/>
      <c r="Q1722" s="4"/>
      <c r="R1722" s="4"/>
      <c r="S1722" s="4"/>
      <c r="T1722" s="4"/>
      <c r="U1722" s="4"/>
      <c r="V1722" s="4"/>
      <c r="W1722" s="4"/>
      <c r="X1722" s="4"/>
      <c r="Y1722" s="4"/>
      <c r="Z1722" s="4"/>
      <c r="AA1722" s="4"/>
      <c r="AB1722" s="4"/>
      <c r="AC1722" s="4"/>
      <c r="AD1722" s="4"/>
      <c r="AE1722" s="4"/>
      <c r="AF1722" s="4"/>
    </row>
    <row r="1723" customFormat="false" ht="45" hidden="false" customHeight="true" outlineLevel="0" collapsed="false">
      <c r="A1723" s="1"/>
      <c r="B1723" s="26" t="n">
        <v>1514</v>
      </c>
      <c r="C1723" s="27" t="s">
        <v>1602</v>
      </c>
      <c r="D1723" s="28" t="n">
        <v>625.89</v>
      </c>
      <c r="E1723" s="29" t="n">
        <v>653.8</v>
      </c>
      <c r="F1723" s="30" t="n">
        <v>1829</v>
      </c>
      <c r="G1723" s="30" t="n">
        <v>3187</v>
      </c>
      <c r="H1723" s="31" t="n">
        <v>3181</v>
      </c>
      <c r="I1723" s="50" t="n">
        <v>0</v>
      </c>
      <c r="J1723" s="50" t="n">
        <v>0</v>
      </c>
      <c r="K1723" s="35" t="n">
        <v>0</v>
      </c>
      <c r="L1723" s="35" t="n">
        <v>0</v>
      </c>
      <c r="M1723" s="3"/>
      <c r="N1723" s="4"/>
      <c r="O1723" s="4"/>
      <c r="P1723" s="4"/>
      <c r="Q1723" s="4"/>
      <c r="R1723" s="4"/>
      <c r="S1723" s="4"/>
      <c r="T1723" s="4"/>
      <c r="U1723" s="4"/>
      <c r="V1723" s="4"/>
      <c r="W1723" s="4"/>
      <c r="X1723" s="4"/>
      <c r="Y1723" s="4"/>
      <c r="Z1723" s="4"/>
      <c r="AA1723" s="4"/>
      <c r="AB1723" s="4"/>
      <c r="AC1723" s="4"/>
      <c r="AD1723" s="4"/>
      <c r="AE1723" s="4"/>
      <c r="AF1723" s="4"/>
    </row>
    <row r="1724" customFormat="false" ht="45" hidden="false" customHeight="true" outlineLevel="0" collapsed="false">
      <c r="A1724" s="1"/>
      <c r="B1724" s="20" t="n">
        <v>1515</v>
      </c>
      <c r="C1724" s="21" t="s">
        <v>1603</v>
      </c>
      <c r="D1724" s="22" t="n">
        <v>1251.79</v>
      </c>
      <c r="E1724" s="23" t="n">
        <v>1307.62</v>
      </c>
      <c r="F1724" s="24" t="n">
        <v>1830</v>
      </c>
      <c r="G1724" s="24" t="n">
        <v>3188</v>
      </c>
      <c r="H1724" s="25" t="n">
        <v>3181</v>
      </c>
      <c r="I1724" s="53" t="n">
        <v>0</v>
      </c>
      <c r="J1724" s="53" t="n">
        <v>0</v>
      </c>
      <c r="K1724" s="33" t="n">
        <v>0</v>
      </c>
      <c r="L1724" s="33" t="n">
        <v>0</v>
      </c>
      <c r="M1724" s="3"/>
      <c r="N1724" s="4"/>
      <c r="O1724" s="4"/>
      <c r="P1724" s="4"/>
      <c r="Q1724" s="4"/>
      <c r="R1724" s="4"/>
      <c r="S1724" s="4"/>
      <c r="T1724" s="4"/>
      <c r="U1724" s="4"/>
      <c r="V1724" s="4"/>
      <c r="W1724" s="4"/>
      <c r="X1724" s="4"/>
      <c r="Y1724" s="4"/>
      <c r="Z1724" s="4"/>
      <c r="AA1724" s="4"/>
      <c r="AB1724" s="4"/>
      <c r="AC1724" s="4"/>
      <c r="AD1724" s="4"/>
      <c r="AE1724" s="4"/>
      <c r="AF1724" s="4"/>
    </row>
    <row r="1725" customFormat="false" ht="45" hidden="false" customHeight="true" outlineLevel="0" collapsed="false">
      <c r="A1725" s="1"/>
      <c r="B1725" s="26" t="n">
        <v>1516</v>
      </c>
      <c r="C1725" s="27" t="s">
        <v>1604</v>
      </c>
      <c r="D1725" s="28" t="n">
        <v>2503.58</v>
      </c>
      <c r="E1725" s="29" t="n">
        <v>2615.24</v>
      </c>
      <c r="F1725" s="30" t="n">
        <v>1831</v>
      </c>
      <c r="G1725" s="30" t="n">
        <v>3189</v>
      </c>
      <c r="H1725" s="31" t="n">
        <v>3181</v>
      </c>
      <c r="I1725" s="50" t="n">
        <v>0</v>
      </c>
      <c r="J1725" s="50" t="n">
        <v>0</v>
      </c>
      <c r="K1725" s="35" t="n">
        <v>0</v>
      </c>
      <c r="L1725" s="35" t="n">
        <v>0</v>
      </c>
      <c r="M1725" s="3"/>
      <c r="N1725" s="4"/>
      <c r="O1725" s="4"/>
      <c r="P1725" s="4"/>
      <c r="Q1725" s="4"/>
      <c r="R1725" s="4"/>
      <c r="S1725" s="4"/>
      <c r="T1725" s="4"/>
      <c r="U1725" s="4"/>
      <c r="V1725" s="4"/>
      <c r="W1725" s="4"/>
      <c r="X1725" s="4"/>
      <c r="Y1725" s="4"/>
      <c r="Z1725" s="4"/>
      <c r="AA1725" s="4"/>
      <c r="AB1725" s="4"/>
      <c r="AC1725" s="4"/>
      <c r="AD1725" s="4"/>
      <c r="AE1725" s="4"/>
      <c r="AF1725" s="4"/>
    </row>
    <row r="1726" customFormat="false" ht="45" hidden="false" customHeight="true" outlineLevel="0" collapsed="false">
      <c r="A1726" s="1"/>
      <c r="B1726" s="20" t="n">
        <v>1517</v>
      </c>
      <c r="C1726" s="21" t="s">
        <v>1605</v>
      </c>
      <c r="D1726" s="22" t="n">
        <v>6258.95</v>
      </c>
      <c r="E1726" s="23" t="n">
        <v>6538.1</v>
      </c>
      <c r="F1726" s="24" t="n">
        <v>1832</v>
      </c>
      <c r="G1726" s="24" t="n">
        <v>3190</v>
      </c>
      <c r="H1726" s="25" t="n">
        <v>3181</v>
      </c>
      <c r="I1726" s="53" t="n">
        <v>0</v>
      </c>
      <c r="J1726" s="53" t="n">
        <v>0</v>
      </c>
      <c r="K1726" s="33" t="n">
        <v>0</v>
      </c>
      <c r="L1726" s="33" t="n">
        <v>0</v>
      </c>
      <c r="M1726" s="3"/>
      <c r="N1726" s="4"/>
      <c r="O1726" s="4"/>
      <c r="P1726" s="4"/>
      <c r="Q1726" s="4"/>
      <c r="R1726" s="4"/>
      <c r="S1726" s="4"/>
      <c r="T1726" s="4"/>
      <c r="U1726" s="4"/>
      <c r="V1726" s="4"/>
      <c r="W1726" s="4"/>
      <c r="X1726" s="4"/>
      <c r="Y1726" s="4"/>
      <c r="Z1726" s="4"/>
      <c r="AA1726" s="4"/>
      <c r="AB1726" s="4"/>
      <c r="AC1726" s="4"/>
      <c r="AD1726" s="4"/>
      <c r="AE1726" s="4"/>
      <c r="AF1726" s="4"/>
    </row>
    <row r="1727" customFormat="false" ht="45" hidden="false" customHeight="true" outlineLevel="0" collapsed="false">
      <c r="A1727" s="1"/>
      <c r="B1727" s="26" t="n">
        <v>1518</v>
      </c>
      <c r="C1727" s="27" t="s">
        <v>1606</v>
      </c>
      <c r="D1727" s="28" t="n">
        <v>12517.88</v>
      </c>
      <c r="E1727" s="29" t="n">
        <v>13076.18</v>
      </c>
      <c r="F1727" s="30" t="n">
        <v>1833</v>
      </c>
      <c r="G1727" s="30" t="n">
        <v>3191</v>
      </c>
      <c r="H1727" s="31" t="n">
        <v>3181</v>
      </c>
      <c r="I1727" s="50" t="n">
        <v>0</v>
      </c>
      <c r="J1727" s="50" t="n">
        <v>0</v>
      </c>
      <c r="K1727" s="35" t="n">
        <v>0</v>
      </c>
      <c r="L1727" s="35" t="n">
        <v>0</v>
      </c>
      <c r="M1727" s="3"/>
      <c r="N1727" s="4"/>
      <c r="O1727" s="4"/>
      <c r="P1727" s="4"/>
      <c r="Q1727" s="4"/>
      <c r="R1727" s="4"/>
      <c r="S1727" s="4"/>
      <c r="T1727" s="4"/>
      <c r="U1727" s="4"/>
      <c r="V1727" s="4"/>
      <c r="W1727" s="4"/>
      <c r="X1727" s="4"/>
      <c r="Y1727" s="4"/>
      <c r="Z1727" s="4"/>
      <c r="AA1727" s="4"/>
      <c r="AB1727" s="4"/>
      <c r="AC1727" s="4"/>
      <c r="AD1727" s="4"/>
      <c r="AE1727" s="4"/>
      <c r="AF1727" s="4"/>
    </row>
    <row r="1728" customFormat="false" ht="45" hidden="false" customHeight="true" outlineLevel="0" collapsed="false">
      <c r="A1728" s="1"/>
      <c r="B1728" s="20" t="n">
        <v>1519</v>
      </c>
      <c r="C1728" s="21" t="s">
        <v>1607</v>
      </c>
      <c r="D1728" s="22" t="n">
        <v>25035.77</v>
      </c>
      <c r="E1728" s="23" t="n">
        <v>26152.37</v>
      </c>
      <c r="F1728" s="24" t="n">
        <v>1834</v>
      </c>
      <c r="G1728" s="24" t="n">
        <v>3192</v>
      </c>
      <c r="H1728" s="25" t="n">
        <v>3181</v>
      </c>
      <c r="I1728" s="53" t="n">
        <v>0</v>
      </c>
      <c r="J1728" s="53" t="n">
        <v>0</v>
      </c>
      <c r="K1728" s="33" t="n">
        <v>0</v>
      </c>
      <c r="L1728" s="33" t="n">
        <v>0</v>
      </c>
      <c r="M1728" s="3"/>
      <c r="N1728" s="4"/>
      <c r="O1728" s="4"/>
      <c r="P1728" s="4"/>
      <c r="Q1728" s="4"/>
      <c r="R1728" s="4"/>
      <c r="S1728" s="4"/>
      <c r="T1728" s="4"/>
      <c r="U1728" s="4"/>
      <c r="V1728" s="4"/>
      <c r="W1728" s="4"/>
      <c r="X1728" s="4"/>
      <c r="Y1728" s="4"/>
      <c r="Z1728" s="4"/>
      <c r="AA1728" s="4"/>
      <c r="AB1728" s="4"/>
      <c r="AC1728" s="4"/>
      <c r="AD1728" s="4"/>
      <c r="AE1728" s="4"/>
      <c r="AF1728" s="4"/>
    </row>
    <row r="1729" customFormat="false" ht="45" hidden="false" customHeight="true" outlineLevel="0" collapsed="false">
      <c r="A1729" s="1"/>
      <c r="B1729" s="26" t="n">
        <v>1520</v>
      </c>
      <c r="C1729" s="27" t="s">
        <v>1608</v>
      </c>
      <c r="D1729" s="28" t="n">
        <v>25035.77</v>
      </c>
      <c r="E1729" s="29" t="n">
        <v>26152.37</v>
      </c>
      <c r="F1729" s="30" t="n">
        <v>1835</v>
      </c>
      <c r="G1729" s="30" t="n">
        <v>3193</v>
      </c>
      <c r="H1729" s="31" t="n">
        <v>3181</v>
      </c>
      <c r="I1729" s="50" t="n">
        <v>0</v>
      </c>
      <c r="J1729" s="50" t="n">
        <v>0</v>
      </c>
      <c r="K1729" s="35" t="n">
        <v>0</v>
      </c>
      <c r="L1729" s="35" t="n">
        <v>0</v>
      </c>
      <c r="M1729" s="3"/>
      <c r="N1729" s="4"/>
      <c r="O1729" s="4"/>
      <c r="P1729" s="4"/>
      <c r="Q1729" s="4"/>
      <c r="R1729" s="4"/>
      <c r="S1729" s="4"/>
      <c r="T1729" s="4"/>
      <c r="U1729" s="4"/>
      <c r="V1729" s="4"/>
      <c r="W1729" s="4"/>
      <c r="X1729" s="4"/>
      <c r="Y1729" s="4"/>
      <c r="Z1729" s="4"/>
      <c r="AA1729" s="4"/>
      <c r="AB1729" s="4"/>
      <c r="AC1729" s="4"/>
      <c r="AD1729" s="4"/>
      <c r="AE1729" s="4"/>
      <c r="AF1729" s="4"/>
    </row>
    <row r="1730" customFormat="false" ht="45" hidden="false" customHeight="true" outlineLevel="0" collapsed="false">
      <c r="A1730" s="1"/>
      <c r="B1730" s="20" t="n">
        <v>1521</v>
      </c>
      <c r="C1730" s="21" t="s">
        <v>1609</v>
      </c>
      <c r="D1730" s="25" t="s">
        <v>78</v>
      </c>
      <c r="E1730" s="33" t="s">
        <v>78</v>
      </c>
      <c r="F1730" s="24" t="n">
        <v>1836</v>
      </c>
      <c r="G1730" s="24" t="n">
        <v>3194</v>
      </c>
      <c r="H1730" s="25" t="n">
        <v>3181</v>
      </c>
      <c r="I1730" s="53" t="n">
        <v>0</v>
      </c>
      <c r="J1730" s="53" t="n">
        <v>0</v>
      </c>
      <c r="K1730" s="33" t="n">
        <v>0</v>
      </c>
      <c r="L1730" s="33" t="n">
        <v>0</v>
      </c>
      <c r="M1730" s="3"/>
      <c r="N1730" s="4"/>
      <c r="O1730" s="4"/>
      <c r="P1730" s="4"/>
      <c r="Q1730" s="4"/>
      <c r="R1730" s="4"/>
      <c r="S1730" s="4"/>
      <c r="T1730" s="4"/>
      <c r="U1730" s="4"/>
      <c r="V1730" s="4"/>
      <c r="W1730" s="4"/>
      <c r="X1730" s="4"/>
      <c r="Y1730" s="4"/>
      <c r="Z1730" s="4"/>
      <c r="AA1730" s="4"/>
      <c r="AB1730" s="4"/>
      <c r="AC1730" s="4"/>
      <c r="AD1730" s="4"/>
      <c r="AE1730" s="4"/>
      <c r="AF1730" s="4"/>
    </row>
    <row r="1731" customFormat="false" ht="45" hidden="false" customHeight="true" outlineLevel="0" collapsed="false">
      <c r="A1731" s="1"/>
      <c r="B1731" s="26" t="n">
        <v>1522</v>
      </c>
      <c r="C1731" s="27" t="s">
        <v>1610</v>
      </c>
      <c r="D1731" s="31" t="s">
        <v>78</v>
      </c>
      <c r="E1731" s="35" t="s">
        <v>78</v>
      </c>
      <c r="F1731" s="30" t="n">
        <v>1837</v>
      </c>
      <c r="G1731" s="30" t="n">
        <v>3195</v>
      </c>
      <c r="H1731" s="31" t="n">
        <v>3181</v>
      </c>
      <c r="I1731" s="50" t="n">
        <v>0</v>
      </c>
      <c r="J1731" s="50" t="n">
        <v>0</v>
      </c>
      <c r="K1731" s="35" t="n">
        <v>0</v>
      </c>
      <c r="L1731" s="35" t="n">
        <v>0</v>
      </c>
      <c r="M1731" s="3"/>
      <c r="N1731" s="4"/>
      <c r="O1731" s="4"/>
      <c r="P1731" s="4"/>
      <c r="Q1731" s="4"/>
      <c r="R1731" s="4"/>
      <c r="S1731" s="4"/>
      <c r="T1731" s="4"/>
      <c r="U1731" s="4"/>
      <c r="V1731" s="4"/>
      <c r="W1731" s="4"/>
      <c r="X1731" s="4"/>
      <c r="Y1731" s="4"/>
      <c r="Z1731" s="4"/>
      <c r="AA1731" s="4"/>
      <c r="AB1731" s="4"/>
      <c r="AC1731" s="4"/>
      <c r="AD1731" s="4"/>
      <c r="AE1731" s="4"/>
      <c r="AF1731" s="4"/>
    </row>
    <row r="1732" customFormat="false" ht="15" hidden="false" customHeight="true" outlineLevel="0" collapsed="false">
      <c r="A1732" s="1"/>
      <c r="B1732" s="40"/>
      <c r="C1732" s="40"/>
      <c r="D1732" s="40"/>
      <c r="E1732" s="40"/>
      <c r="F1732" s="40"/>
      <c r="G1732" s="40"/>
      <c r="H1732" s="40"/>
      <c r="I1732" s="40"/>
      <c r="J1732" s="40"/>
      <c r="K1732" s="40"/>
      <c r="L1732" s="40"/>
      <c r="M1732" s="3"/>
      <c r="N1732" s="4"/>
      <c r="O1732" s="4"/>
      <c r="P1732" s="4"/>
      <c r="Q1732" s="4"/>
      <c r="R1732" s="4"/>
      <c r="S1732" s="4"/>
      <c r="T1732" s="4"/>
      <c r="U1732" s="4"/>
      <c r="V1732" s="4"/>
      <c r="W1732" s="4"/>
      <c r="X1732" s="4"/>
      <c r="Y1732" s="4"/>
      <c r="Z1732" s="4"/>
      <c r="AA1732" s="4"/>
      <c r="AB1732" s="4"/>
      <c r="AC1732" s="4"/>
      <c r="AD1732" s="4"/>
      <c r="AE1732" s="4"/>
      <c r="AF1732" s="4"/>
    </row>
    <row r="1733" customFormat="false" ht="15" hidden="false" customHeight="true" outlineLevel="0" collapsed="false">
      <c r="A1733" s="1"/>
      <c r="B1733" s="43"/>
      <c r="C1733" s="27"/>
      <c r="D1733" s="47"/>
      <c r="E1733" s="47"/>
      <c r="F1733" s="31"/>
      <c r="G1733" s="31"/>
      <c r="H1733" s="31"/>
      <c r="I1733" s="48"/>
      <c r="J1733" s="48"/>
      <c r="K1733" s="49"/>
      <c r="L1733" s="49"/>
      <c r="M1733" s="3"/>
      <c r="N1733" s="4"/>
      <c r="O1733" s="4"/>
      <c r="P1733" s="4"/>
      <c r="Q1733" s="4"/>
      <c r="R1733" s="4"/>
      <c r="S1733" s="4"/>
      <c r="T1733" s="4"/>
      <c r="U1733" s="4"/>
      <c r="V1733" s="4"/>
      <c r="W1733" s="4"/>
      <c r="X1733" s="4"/>
      <c r="Y1733" s="4"/>
      <c r="Z1733" s="4"/>
      <c r="AA1733" s="4"/>
      <c r="AB1733" s="4"/>
      <c r="AC1733" s="4"/>
      <c r="AD1733" s="4"/>
      <c r="AE1733" s="4"/>
      <c r="AF1733" s="4"/>
    </row>
    <row r="1734" customFormat="false" ht="15" hidden="false" customHeight="true" outlineLevel="0" collapsed="false">
      <c r="A1734" s="1"/>
      <c r="B1734" s="40"/>
      <c r="C1734" s="21"/>
      <c r="D1734" s="44"/>
      <c r="E1734" s="44"/>
      <c r="F1734" s="25"/>
      <c r="G1734" s="25"/>
      <c r="H1734" s="25"/>
      <c r="I1734" s="45"/>
      <c r="J1734" s="45"/>
      <c r="K1734" s="46"/>
      <c r="L1734" s="46"/>
      <c r="M1734" s="3"/>
      <c r="N1734" s="4"/>
      <c r="O1734" s="4"/>
      <c r="P1734" s="4"/>
      <c r="Q1734" s="4"/>
      <c r="R1734" s="4"/>
      <c r="S1734" s="4"/>
      <c r="T1734" s="4"/>
      <c r="U1734" s="4"/>
      <c r="V1734" s="4"/>
      <c r="W1734" s="4"/>
      <c r="X1734" s="4"/>
      <c r="Y1734" s="4"/>
      <c r="Z1734" s="4"/>
      <c r="AA1734" s="4"/>
      <c r="AB1734" s="4"/>
      <c r="AC1734" s="4"/>
      <c r="AD1734" s="4"/>
      <c r="AE1734" s="4"/>
      <c r="AF1734" s="4"/>
    </row>
    <row r="1735" customFormat="false" ht="15" hidden="false" customHeight="true" outlineLevel="0" collapsed="false">
      <c r="A1735" s="1"/>
      <c r="B1735" s="43"/>
      <c r="C1735" s="27"/>
      <c r="D1735" s="47"/>
      <c r="E1735" s="47"/>
      <c r="F1735" s="31"/>
      <c r="G1735" s="31"/>
      <c r="H1735" s="31"/>
      <c r="I1735" s="48"/>
      <c r="J1735" s="48"/>
      <c r="K1735" s="49"/>
      <c r="L1735" s="49"/>
      <c r="M1735" s="3"/>
      <c r="N1735" s="4"/>
      <c r="O1735" s="4"/>
      <c r="P1735" s="4"/>
      <c r="Q1735" s="4"/>
      <c r="R1735" s="4"/>
      <c r="S1735" s="4"/>
      <c r="T1735" s="4"/>
      <c r="U1735" s="4"/>
      <c r="V1735" s="4"/>
      <c r="W1735" s="4"/>
      <c r="X1735" s="4"/>
      <c r="Y1735" s="4"/>
      <c r="Z1735" s="4"/>
      <c r="AA1735" s="4"/>
      <c r="AB1735" s="4"/>
      <c r="AC1735" s="4"/>
      <c r="AD1735" s="4"/>
      <c r="AE1735" s="4"/>
      <c r="AF1735" s="4"/>
    </row>
    <row r="1736" customFormat="false" ht="15" hidden="false" customHeight="true" outlineLevel="0" collapsed="false">
      <c r="A1736" s="1"/>
      <c r="B1736" s="40" t="s">
        <v>1486</v>
      </c>
      <c r="C1736" s="40"/>
      <c r="D1736" s="40"/>
      <c r="E1736" s="40"/>
      <c r="F1736" s="40"/>
      <c r="G1736" s="40"/>
      <c r="H1736" s="40"/>
      <c r="I1736" s="40"/>
      <c r="J1736" s="40"/>
      <c r="K1736" s="40"/>
      <c r="L1736" s="40"/>
      <c r="M1736" s="3"/>
      <c r="N1736" s="4"/>
      <c r="O1736" s="4"/>
      <c r="P1736" s="4"/>
      <c r="Q1736" s="4"/>
      <c r="R1736" s="4"/>
      <c r="S1736" s="4"/>
      <c r="T1736" s="4"/>
      <c r="U1736" s="4"/>
      <c r="V1736" s="4"/>
      <c r="W1736" s="4"/>
      <c r="X1736" s="4"/>
      <c r="Y1736" s="4"/>
      <c r="Z1736" s="4"/>
      <c r="AA1736" s="4"/>
      <c r="AB1736" s="4"/>
      <c r="AC1736" s="4"/>
      <c r="AD1736" s="4"/>
      <c r="AE1736" s="4"/>
      <c r="AF1736" s="4"/>
    </row>
    <row r="1737" customFormat="false" ht="15" hidden="false" customHeight="true" outlineLevel="0" collapsed="false">
      <c r="A1737" s="1"/>
      <c r="B1737" s="43" t="s">
        <v>1558</v>
      </c>
      <c r="C1737" s="43"/>
      <c r="D1737" s="43"/>
      <c r="E1737" s="43"/>
      <c r="F1737" s="43"/>
      <c r="G1737" s="43"/>
      <c r="H1737" s="43"/>
      <c r="I1737" s="43"/>
      <c r="J1737" s="43"/>
      <c r="K1737" s="43"/>
      <c r="L1737" s="43"/>
      <c r="M1737" s="3"/>
      <c r="N1737" s="4"/>
      <c r="O1737" s="4"/>
      <c r="P1737" s="4"/>
      <c r="Q1737" s="4"/>
      <c r="R1737" s="4"/>
      <c r="S1737" s="4"/>
      <c r="T1737" s="4"/>
      <c r="U1737" s="4"/>
      <c r="V1737" s="4"/>
      <c r="W1737" s="4"/>
      <c r="X1737" s="4"/>
      <c r="Y1737" s="4"/>
      <c r="Z1737" s="4"/>
      <c r="AA1737" s="4"/>
      <c r="AB1737" s="4"/>
      <c r="AC1737" s="4"/>
      <c r="AD1737" s="4"/>
      <c r="AE1737" s="4"/>
      <c r="AF1737" s="4"/>
    </row>
    <row r="1738" customFormat="false" ht="15" hidden="false" customHeight="true" outlineLevel="0" collapsed="false">
      <c r="A1738" s="1"/>
      <c r="B1738" s="40" t="s">
        <v>1611</v>
      </c>
      <c r="C1738" s="40"/>
      <c r="D1738" s="40"/>
      <c r="E1738" s="40"/>
      <c r="F1738" s="40"/>
      <c r="G1738" s="40"/>
      <c r="H1738" s="40"/>
      <c r="I1738" s="40"/>
      <c r="J1738" s="40"/>
      <c r="K1738" s="40"/>
      <c r="L1738" s="40"/>
      <c r="M1738" s="3"/>
      <c r="N1738" s="4"/>
      <c r="O1738" s="4"/>
      <c r="P1738" s="4"/>
      <c r="Q1738" s="4"/>
      <c r="R1738" s="4"/>
      <c r="S1738" s="4"/>
      <c r="T1738" s="4"/>
      <c r="U1738" s="4"/>
      <c r="V1738" s="4"/>
      <c r="W1738" s="4"/>
      <c r="X1738" s="4"/>
      <c r="Y1738" s="4"/>
      <c r="Z1738" s="4"/>
      <c r="AA1738" s="4"/>
      <c r="AB1738" s="4"/>
      <c r="AC1738" s="4"/>
      <c r="AD1738" s="4"/>
      <c r="AE1738" s="4"/>
      <c r="AF1738" s="4"/>
    </row>
    <row r="1739" customFormat="false" ht="30" hidden="false" customHeight="true" outlineLevel="0" collapsed="false">
      <c r="A1739" s="1"/>
      <c r="B1739" s="43" t="s">
        <v>8</v>
      </c>
      <c r="C1739" s="27" t="s">
        <v>339</v>
      </c>
      <c r="D1739" s="50" t="s">
        <v>340</v>
      </c>
      <c r="E1739" s="35" t="s">
        <v>341</v>
      </c>
      <c r="F1739" s="51" t="s">
        <v>342</v>
      </c>
      <c r="G1739" s="31" t="s">
        <v>343</v>
      </c>
      <c r="H1739" s="31" t="s">
        <v>344</v>
      </c>
      <c r="I1739" s="50" t="s">
        <v>345</v>
      </c>
      <c r="J1739" s="50" t="s">
        <v>346</v>
      </c>
      <c r="K1739" s="35" t="s">
        <v>345</v>
      </c>
      <c r="L1739" s="35" t="s">
        <v>346</v>
      </c>
      <c r="M1739" s="3"/>
      <c r="N1739" s="4"/>
      <c r="O1739" s="4"/>
      <c r="P1739" s="4"/>
      <c r="Q1739" s="4"/>
      <c r="R1739" s="4"/>
      <c r="S1739" s="4"/>
      <c r="T1739" s="4"/>
      <c r="U1739" s="4"/>
      <c r="V1739" s="4"/>
      <c r="W1739" s="4"/>
      <c r="X1739" s="4"/>
      <c r="Y1739" s="4"/>
      <c r="Z1739" s="4"/>
      <c r="AA1739" s="4"/>
      <c r="AB1739" s="4"/>
      <c r="AC1739" s="4"/>
      <c r="AD1739" s="4"/>
      <c r="AE1739" s="4"/>
      <c r="AF1739" s="4"/>
    </row>
    <row r="1740" customFormat="false" ht="15" hidden="false" customHeight="true" outlineLevel="0" collapsed="false">
      <c r="A1740" s="1"/>
      <c r="B1740" s="43"/>
      <c r="C1740" s="43"/>
      <c r="D1740" s="43"/>
      <c r="E1740" s="43"/>
      <c r="F1740" s="43"/>
      <c r="G1740" s="43"/>
      <c r="H1740" s="43"/>
      <c r="I1740" s="53" t="s">
        <v>347</v>
      </c>
      <c r="J1740" s="53" t="s">
        <v>347</v>
      </c>
      <c r="K1740" s="33" t="s">
        <v>348</v>
      </c>
      <c r="L1740" s="33" t="s">
        <v>348</v>
      </c>
      <c r="M1740" s="3"/>
      <c r="N1740" s="4"/>
      <c r="O1740" s="4"/>
      <c r="P1740" s="4"/>
      <c r="Q1740" s="4"/>
      <c r="R1740" s="4"/>
      <c r="S1740" s="4"/>
      <c r="T1740" s="4"/>
      <c r="U1740" s="4"/>
      <c r="V1740" s="4"/>
      <c r="W1740" s="4"/>
      <c r="X1740" s="4"/>
      <c r="Y1740" s="4"/>
      <c r="Z1740" s="4"/>
      <c r="AA1740" s="4"/>
      <c r="AB1740" s="4"/>
      <c r="AC1740" s="4"/>
      <c r="AD1740" s="4"/>
      <c r="AE1740" s="4"/>
      <c r="AF1740" s="4"/>
    </row>
    <row r="1741" customFormat="false" ht="45" hidden="false" customHeight="true" outlineLevel="0" collapsed="false">
      <c r="A1741" s="1"/>
      <c r="B1741" s="26" t="n">
        <v>1523</v>
      </c>
      <c r="C1741" s="27" t="s">
        <v>1612</v>
      </c>
      <c r="D1741" s="31" t="s">
        <v>78</v>
      </c>
      <c r="E1741" s="35" t="s">
        <v>78</v>
      </c>
      <c r="F1741" s="30" t="n">
        <v>1838</v>
      </c>
      <c r="G1741" s="30" t="n">
        <v>3196</v>
      </c>
      <c r="H1741" s="31" t="n">
        <v>3181</v>
      </c>
      <c r="I1741" s="50" t="n">
        <v>0</v>
      </c>
      <c r="J1741" s="50" t="n">
        <v>0</v>
      </c>
      <c r="K1741" s="35" t="n">
        <v>0</v>
      </c>
      <c r="L1741" s="35" t="n">
        <v>0</v>
      </c>
      <c r="M1741" s="3"/>
      <c r="N1741" s="4"/>
      <c r="O1741" s="4"/>
      <c r="P1741" s="4"/>
      <c r="Q1741" s="4"/>
      <c r="R1741" s="4"/>
      <c r="S1741" s="4"/>
      <c r="T1741" s="4"/>
      <c r="U1741" s="4"/>
      <c r="V1741" s="4"/>
      <c r="W1741" s="4"/>
      <c r="X1741" s="4"/>
      <c r="Y1741" s="4"/>
      <c r="Z1741" s="4"/>
      <c r="AA1741" s="4"/>
      <c r="AB1741" s="4"/>
      <c r="AC1741" s="4"/>
      <c r="AD1741" s="4"/>
      <c r="AE1741" s="4"/>
      <c r="AF1741" s="4"/>
    </row>
    <row r="1742" customFormat="false" ht="60" hidden="false" customHeight="true" outlineLevel="0" collapsed="false">
      <c r="A1742" s="1"/>
      <c r="B1742" s="20" t="n">
        <v>1524</v>
      </c>
      <c r="C1742" s="21" t="s">
        <v>1613</v>
      </c>
      <c r="D1742" s="22" t="n">
        <v>62.59</v>
      </c>
      <c r="E1742" s="23" t="n">
        <v>65.38</v>
      </c>
      <c r="F1742" s="24" t="n">
        <v>1839</v>
      </c>
      <c r="G1742" s="24" t="n">
        <v>3197</v>
      </c>
      <c r="H1742" s="25" t="n">
        <v>3181</v>
      </c>
      <c r="I1742" s="22" t="n">
        <v>23.97</v>
      </c>
      <c r="J1742" s="53" t="n">
        <v>0</v>
      </c>
      <c r="K1742" s="33" t="n">
        <f aca="false">K1573*0.5+K1573</f>
        <v>25.02</v>
      </c>
      <c r="L1742" s="33" t="n">
        <v>0</v>
      </c>
      <c r="M1742" s="3"/>
      <c r="N1742" s="4"/>
      <c r="O1742" s="4"/>
      <c r="P1742" s="4"/>
      <c r="Q1742" s="4"/>
      <c r="R1742" s="4"/>
      <c r="S1742" s="4"/>
      <c r="T1742" s="4"/>
      <c r="U1742" s="4"/>
      <c r="V1742" s="4"/>
      <c r="W1742" s="4"/>
      <c r="X1742" s="4"/>
      <c r="Y1742" s="4"/>
      <c r="Z1742" s="4"/>
      <c r="AA1742" s="4"/>
      <c r="AB1742" s="4"/>
      <c r="AC1742" s="4"/>
      <c r="AD1742" s="4"/>
      <c r="AE1742" s="4"/>
      <c r="AF1742" s="4"/>
    </row>
    <row r="1743" customFormat="false" ht="60" hidden="false" customHeight="true" outlineLevel="0" collapsed="false">
      <c r="A1743" s="1"/>
      <c r="B1743" s="26" t="n">
        <v>1525</v>
      </c>
      <c r="C1743" s="27" t="s">
        <v>1614</v>
      </c>
      <c r="D1743" s="28" t="n">
        <v>125.18</v>
      </c>
      <c r="E1743" s="29" t="n">
        <v>130.76</v>
      </c>
      <c r="F1743" s="30" t="n">
        <v>1840</v>
      </c>
      <c r="G1743" s="30" t="n">
        <v>3198</v>
      </c>
      <c r="H1743" s="31" t="n">
        <v>3181</v>
      </c>
      <c r="I1743" s="28" t="n">
        <v>34.66</v>
      </c>
      <c r="J1743" s="50" t="n">
        <v>0</v>
      </c>
      <c r="K1743" s="35" t="n">
        <f aca="false">K1574*0.5+K1574</f>
        <v>36.195</v>
      </c>
      <c r="L1743" s="35" t="n">
        <v>0</v>
      </c>
      <c r="M1743" s="3"/>
      <c r="N1743" s="4"/>
      <c r="O1743" s="4"/>
      <c r="P1743" s="4"/>
      <c r="Q1743" s="4"/>
      <c r="R1743" s="4"/>
      <c r="S1743" s="4"/>
      <c r="T1743" s="4"/>
      <c r="U1743" s="4"/>
      <c r="V1743" s="4"/>
      <c r="W1743" s="4"/>
      <c r="X1743" s="4"/>
      <c r="Y1743" s="4"/>
      <c r="Z1743" s="4"/>
      <c r="AA1743" s="4"/>
      <c r="AB1743" s="4"/>
      <c r="AC1743" s="4"/>
      <c r="AD1743" s="4"/>
      <c r="AE1743" s="4"/>
      <c r="AF1743" s="4"/>
    </row>
    <row r="1744" customFormat="false" ht="60" hidden="false" customHeight="true" outlineLevel="0" collapsed="false">
      <c r="A1744" s="1"/>
      <c r="B1744" s="20" t="n">
        <v>1526</v>
      </c>
      <c r="C1744" s="21" t="s">
        <v>1615</v>
      </c>
      <c r="D1744" s="22" t="n">
        <v>250.35</v>
      </c>
      <c r="E1744" s="23" t="n">
        <v>261.52</v>
      </c>
      <c r="F1744" s="24" t="n">
        <v>1841</v>
      </c>
      <c r="G1744" s="24" t="n">
        <v>3199</v>
      </c>
      <c r="H1744" s="25" t="n">
        <v>3181</v>
      </c>
      <c r="I1744" s="22" t="n">
        <v>63.95</v>
      </c>
      <c r="J1744" s="53" t="n">
        <v>0</v>
      </c>
      <c r="K1744" s="33" t="n">
        <f aca="false">K1575*0.5+K1575</f>
        <v>66.795</v>
      </c>
      <c r="L1744" s="33" t="n">
        <v>0</v>
      </c>
      <c r="M1744" s="3"/>
      <c r="N1744" s="4"/>
      <c r="O1744" s="4"/>
      <c r="P1744" s="4"/>
      <c r="Q1744" s="4"/>
      <c r="R1744" s="4"/>
      <c r="S1744" s="4"/>
      <c r="T1744" s="4"/>
      <c r="U1744" s="4"/>
      <c r="V1744" s="4"/>
      <c r="W1744" s="4"/>
      <c r="X1744" s="4"/>
      <c r="Y1744" s="4"/>
      <c r="Z1744" s="4"/>
      <c r="AA1744" s="4"/>
      <c r="AB1744" s="4"/>
      <c r="AC1744" s="4"/>
      <c r="AD1744" s="4"/>
      <c r="AE1744" s="4"/>
      <c r="AF1744" s="4"/>
    </row>
    <row r="1745" customFormat="false" ht="60" hidden="false" customHeight="true" outlineLevel="0" collapsed="false">
      <c r="A1745" s="1"/>
      <c r="B1745" s="26" t="n">
        <v>1527</v>
      </c>
      <c r="C1745" s="27" t="s">
        <v>1616</v>
      </c>
      <c r="D1745" s="28" t="n">
        <v>375.54</v>
      </c>
      <c r="E1745" s="29" t="n">
        <v>392.29</v>
      </c>
      <c r="F1745" s="30" t="n">
        <v>1842</v>
      </c>
      <c r="G1745" s="30" t="n">
        <v>3200</v>
      </c>
      <c r="H1745" s="31" t="n">
        <v>3181</v>
      </c>
      <c r="I1745" s="28" t="n">
        <v>98.6</v>
      </c>
      <c r="J1745" s="50" t="n">
        <v>0</v>
      </c>
      <c r="K1745" s="35" t="n">
        <f aca="false">K1576*0.5+K1576</f>
        <v>102.99</v>
      </c>
      <c r="L1745" s="35" t="n">
        <v>0</v>
      </c>
      <c r="M1745" s="3"/>
      <c r="N1745" s="4"/>
      <c r="O1745" s="4"/>
      <c r="P1745" s="4"/>
      <c r="Q1745" s="4"/>
      <c r="R1745" s="4"/>
      <c r="S1745" s="4"/>
      <c r="T1745" s="4"/>
      <c r="U1745" s="4"/>
      <c r="V1745" s="4"/>
      <c r="W1745" s="4"/>
      <c r="X1745" s="4"/>
      <c r="Y1745" s="4"/>
      <c r="Z1745" s="4"/>
      <c r="AA1745" s="4"/>
      <c r="AB1745" s="4"/>
      <c r="AC1745" s="4"/>
      <c r="AD1745" s="4"/>
      <c r="AE1745" s="4"/>
      <c r="AF1745" s="4"/>
    </row>
    <row r="1746" customFormat="false" ht="60" hidden="false" customHeight="true" outlineLevel="0" collapsed="false">
      <c r="A1746" s="1"/>
      <c r="B1746" s="20" t="n">
        <v>1528</v>
      </c>
      <c r="C1746" s="21" t="s">
        <v>1617</v>
      </c>
      <c r="D1746" s="22" t="n">
        <v>500.72</v>
      </c>
      <c r="E1746" s="23" t="n">
        <v>523.05</v>
      </c>
      <c r="F1746" s="24" t="n">
        <v>1843</v>
      </c>
      <c r="G1746" s="24" t="n">
        <v>3201</v>
      </c>
      <c r="H1746" s="25" t="n">
        <v>3181</v>
      </c>
      <c r="I1746" s="22" t="n">
        <v>157.21</v>
      </c>
      <c r="J1746" s="53" t="n">
        <v>0</v>
      </c>
      <c r="K1746" s="33" t="n">
        <f aca="false">K1577*0.5+K1577</f>
        <v>164.22</v>
      </c>
      <c r="L1746" s="33" t="n">
        <v>0</v>
      </c>
      <c r="M1746" s="3"/>
      <c r="N1746" s="4"/>
      <c r="O1746" s="4"/>
      <c r="P1746" s="4"/>
      <c r="Q1746" s="4"/>
      <c r="R1746" s="4"/>
      <c r="S1746" s="4"/>
      <c r="T1746" s="4"/>
      <c r="U1746" s="4"/>
      <c r="V1746" s="4"/>
      <c r="W1746" s="4"/>
      <c r="X1746" s="4"/>
      <c r="Y1746" s="4"/>
      <c r="Z1746" s="4"/>
      <c r="AA1746" s="4"/>
      <c r="AB1746" s="4"/>
      <c r="AC1746" s="4"/>
      <c r="AD1746" s="4"/>
      <c r="AE1746" s="4"/>
      <c r="AF1746" s="4"/>
    </row>
    <row r="1747" customFormat="false" ht="60" hidden="false" customHeight="true" outlineLevel="0" collapsed="false">
      <c r="A1747" s="1"/>
      <c r="B1747" s="26" t="n">
        <v>1529</v>
      </c>
      <c r="C1747" s="27" t="s">
        <v>1618</v>
      </c>
      <c r="D1747" s="28" t="n">
        <v>625.89</v>
      </c>
      <c r="E1747" s="29" t="n">
        <v>653.8</v>
      </c>
      <c r="F1747" s="30" t="n">
        <v>1844</v>
      </c>
      <c r="G1747" s="30" t="n">
        <v>3202</v>
      </c>
      <c r="H1747" s="31" t="n">
        <v>3181</v>
      </c>
      <c r="I1747" s="28" t="n">
        <v>178.54</v>
      </c>
      <c r="J1747" s="50" t="n">
        <v>0</v>
      </c>
      <c r="K1747" s="35" t="n">
        <f aca="false">K1578*0.5+K1578</f>
        <v>186.495</v>
      </c>
      <c r="L1747" s="35" t="n">
        <v>0</v>
      </c>
      <c r="M1747" s="3"/>
      <c r="N1747" s="4"/>
      <c r="O1747" s="4"/>
      <c r="P1747" s="4"/>
      <c r="Q1747" s="4"/>
      <c r="R1747" s="4"/>
      <c r="S1747" s="4"/>
      <c r="T1747" s="4"/>
      <c r="U1747" s="4"/>
      <c r="V1747" s="4"/>
      <c r="W1747" s="4"/>
      <c r="X1747" s="4"/>
      <c r="Y1747" s="4"/>
      <c r="Z1747" s="4"/>
      <c r="AA1747" s="4"/>
      <c r="AB1747" s="4"/>
      <c r="AC1747" s="4"/>
      <c r="AD1747" s="4"/>
      <c r="AE1747" s="4"/>
      <c r="AF1747" s="4"/>
    </row>
    <row r="1748" customFormat="false" ht="60" hidden="false" customHeight="true" outlineLevel="0" collapsed="false">
      <c r="A1748" s="1"/>
      <c r="B1748" s="20" t="n">
        <v>1530</v>
      </c>
      <c r="C1748" s="21" t="s">
        <v>1619</v>
      </c>
      <c r="D1748" s="22" t="n">
        <v>1251.79</v>
      </c>
      <c r="E1748" s="23" t="n">
        <v>1307.62</v>
      </c>
      <c r="F1748" s="24" t="n">
        <v>1845</v>
      </c>
      <c r="G1748" s="24" t="n">
        <v>3203</v>
      </c>
      <c r="H1748" s="25" t="n">
        <v>3181</v>
      </c>
      <c r="I1748" s="22" t="n">
        <v>242.5</v>
      </c>
      <c r="J1748" s="53" t="n">
        <v>0</v>
      </c>
      <c r="K1748" s="33" t="n">
        <f aca="false">K1579*0.5+K1579</f>
        <v>253.32</v>
      </c>
      <c r="L1748" s="33" t="n">
        <v>0</v>
      </c>
      <c r="M1748" s="3"/>
      <c r="N1748" s="4"/>
      <c r="O1748" s="4"/>
      <c r="P1748" s="4"/>
      <c r="Q1748" s="4"/>
      <c r="R1748" s="4"/>
      <c r="S1748" s="4"/>
      <c r="T1748" s="4"/>
      <c r="U1748" s="4"/>
      <c r="V1748" s="4"/>
      <c r="W1748" s="4"/>
      <c r="X1748" s="4"/>
      <c r="Y1748" s="4"/>
      <c r="Z1748" s="4"/>
      <c r="AA1748" s="4"/>
      <c r="AB1748" s="4"/>
      <c r="AC1748" s="4"/>
      <c r="AD1748" s="4"/>
      <c r="AE1748" s="4"/>
      <c r="AF1748" s="4"/>
    </row>
    <row r="1749" customFormat="false" ht="60" hidden="false" customHeight="true" outlineLevel="0" collapsed="false">
      <c r="A1749" s="1"/>
      <c r="B1749" s="26" t="n">
        <v>1531</v>
      </c>
      <c r="C1749" s="27" t="s">
        <v>1620</v>
      </c>
      <c r="D1749" s="28" t="n">
        <v>2503.58</v>
      </c>
      <c r="E1749" s="29" t="n">
        <v>2615.24</v>
      </c>
      <c r="F1749" s="30" t="n">
        <v>1846</v>
      </c>
      <c r="G1749" s="30" t="n">
        <v>3204</v>
      </c>
      <c r="H1749" s="31" t="n">
        <v>3181</v>
      </c>
      <c r="I1749" s="28" t="n">
        <v>327.78</v>
      </c>
      <c r="J1749" s="50" t="n">
        <v>0</v>
      </c>
      <c r="K1749" s="35" t="n">
        <f aca="false">K1580*0.5+K1580</f>
        <v>342.405</v>
      </c>
      <c r="L1749" s="35" t="n">
        <v>0</v>
      </c>
      <c r="M1749" s="3"/>
      <c r="N1749" s="4"/>
      <c r="O1749" s="4"/>
      <c r="P1749" s="4"/>
      <c r="Q1749" s="4"/>
      <c r="R1749" s="4"/>
      <c r="S1749" s="4"/>
      <c r="T1749" s="4"/>
      <c r="U1749" s="4"/>
      <c r="V1749" s="4"/>
      <c r="W1749" s="4"/>
      <c r="X1749" s="4"/>
      <c r="Y1749" s="4"/>
      <c r="Z1749" s="4"/>
      <c r="AA1749" s="4"/>
      <c r="AB1749" s="4"/>
      <c r="AC1749" s="4"/>
      <c r="AD1749" s="4"/>
      <c r="AE1749" s="4"/>
      <c r="AF1749" s="4"/>
    </row>
    <row r="1750" customFormat="false" ht="60" hidden="false" customHeight="true" outlineLevel="0" collapsed="false">
      <c r="A1750" s="1"/>
      <c r="B1750" s="20" t="n">
        <v>1532</v>
      </c>
      <c r="C1750" s="21" t="s">
        <v>1621</v>
      </c>
      <c r="D1750" s="22" t="n">
        <v>6258.95</v>
      </c>
      <c r="E1750" s="23" t="n">
        <v>6538.1</v>
      </c>
      <c r="F1750" s="24" t="n">
        <v>1847</v>
      </c>
      <c r="G1750" s="24" t="n">
        <v>3205</v>
      </c>
      <c r="H1750" s="25" t="n">
        <v>3181</v>
      </c>
      <c r="I1750" s="22" t="n">
        <v>434.36</v>
      </c>
      <c r="J1750" s="53" t="n">
        <v>0</v>
      </c>
      <c r="K1750" s="33" t="n">
        <f aca="false">K1581*0.5+K1581</f>
        <v>453.72</v>
      </c>
      <c r="L1750" s="33" t="n">
        <v>0</v>
      </c>
      <c r="M1750" s="3"/>
      <c r="N1750" s="4"/>
      <c r="O1750" s="4"/>
      <c r="P1750" s="4"/>
      <c r="Q1750" s="4"/>
      <c r="R1750" s="4"/>
      <c r="S1750" s="4"/>
      <c r="T1750" s="4"/>
      <c r="U1750" s="4"/>
      <c r="V1750" s="4"/>
      <c r="W1750" s="4"/>
      <c r="X1750" s="4"/>
      <c r="Y1750" s="4"/>
      <c r="Z1750" s="4"/>
      <c r="AA1750" s="4"/>
      <c r="AB1750" s="4"/>
      <c r="AC1750" s="4"/>
      <c r="AD1750" s="4"/>
      <c r="AE1750" s="4"/>
      <c r="AF1750" s="4"/>
    </row>
    <row r="1751" customFormat="false" ht="60" hidden="false" customHeight="true" outlineLevel="0" collapsed="false">
      <c r="A1751" s="1"/>
      <c r="B1751" s="26" t="n">
        <v>1533</v>
      </c>
      <c r="C1751" s="27" t="s">
        <v>1622</v>
      </c>
      <c r="D1751" s="28" t="n">
        <v>12517.88</v>
      </c>
      <c r="E1751" s="29" t="n">
        <v>13076.18</v>
      </c>
      <c r="F1751" s="30" t="n">
        <v>1848</v>
      </c>
      <c r="G1751" s="30" t="n">
        <v>3206</v>
      </c>
      <c r="H1751" s="31" t="n">
        <v>3181</v>
      </c>
      <c r="I1751" s="28" t="n">
        <v>658.19</v>
      </c>
      <c r="J1751" s="50" t="n">
        <v>0</v>
      </c>
      <c r="K1751" s="35" t="n">
        <f aca="false">K1582*0.5+K1582</f>
        <v>687.54</v>
      </c>
      <c r="L1751" s="35" t="n">
        <v>0</v>
      </c>
      <c r="M1751" s="3"/>
      <c r="N1751" s="4"/>
      <c r="O1751" s="4"/>
      <c r="P1751" s="4"/>
      <c r="Q1751" s="4"/>
      <c r="R1751" s="4"/>
      <c r="S1751" s="4"/>
      <c r="T1751" s="4"/>
      <c r="U1751" s="4"/>
      <c r="V1751" s="4"/>
      <c r="W1751" s="4"/>
      <c r="X1751" s="4"/>
      <c r="Y1751" s="4"/>
      <c r="Z1751" s="4"/>
      <c r="AA1751" s="4"/>
      <c r="AB1751" s="4"/>
      <c r="AC1751" s="4"/>
      <c r="AD1751" s="4"/>
      <c r="AE1751" s="4"/>
      <c r="AF1751" s="4"/>
    </row>
    <row r="1752" customFormat="false" ht="60" hidden="false" customHeight="true" outlineLevel="0" collapsed="false">
      <c r="A1752" s="1"/>
      <c r="B1752" s="20" t="n">
        <v>1534</v>
      </c>
      <c r="C1752" s="21" t="s">
        <v>1623</v>
      </c>
      <c r="D1752" s="22" t="n">
        <v>25035.77</v>
      </c>
      <c r="E1752" s="23" t="n">
        <v>26152.37</v>
      </c>
      <c r="F1752" s="24" t="n">
        <v>1849</v>
      </c>
      <c r="G1752" s="24" t="n">
        <v>3207</v>
      </c>
      <c r="H1752" s="25" t="n">
        <v>3181</v>
      </c>
      <c r="I1752" s="22" t="n">
        <v>868.7</v>
      </c>
      <c r="J1752" s="53" t="n">
        <v>0</v>
      </c>
      <c r="K1752" s="33" t="n">
        <f aca="false">K1583*0.5+K1583</f>
        <v>907.44</v>
      </c>
      <c r="L1752" s="33" t="n">
        <v>0</v>
      </c>
      <c r="M1752" s="3"/>
      <c r="N1752" s="4"/>
      <c r="O1752" s="4"/>
      <c r="P1752" s="4"/>
      <c r="Q1752" s="4"/>
      <c r="R1752" s="4"/>
      <c r="S1752" s="4"/>
      <c r="T1752" s="4"/>
      <c r="U1752" s="4"/>
      <c r="V1752" s="4"/>
      <c r="W1752" s="4"/>
      <c r="X1752" s="4"/>
      <c r="Y1752" s="4"/>
      <c r="Z1752" s="4"/>
      <c r="AA1752" s="4"/>
      <c r="AB1752" s="4"/>
      <c r="AC1752" s="4"/>
      <c r="AD1752" s="4"/>
      <c r="AE1752" s="4"/>
      <c r="AF1752" s="4"/>
    </row>
    <row r="1753" customFormat="false" ht="60" hidden="false" customHeight="true" outlineLevel="0" collapsed="false">
      <c r="A1753" s="1"/>
      <c r="B1753" s="26" t="n">
        <v>1535</v>
      </c>
      <c r="C1753" s="27" t="s">
        <v>1624</v>
      </c>
      <c r="D1753" s="28" t="n">
        <v>25035.77</v>
      </c>
      <c r="E1753" s="29" t="n">
        <v>26152.37</v>
      </c>
      <c r="F1753" s="30" t="n">
        <v>1850</v>
      </c>
      <c r="G1753" s="30" t="n">
        <v>3208</v>
      </c>
      <c r="H1753" s="31" t="n">
        <v>3181</v>
      </c>
      <c r="I1753" s="28" t="n">
        <v>1087.19</v>
      </c>
      <c r="J1753" s="50" t="n">
        <v>0</v>
      </c>
      <c r="K1753" s="35" t="n">
        <f aca="false">K1584*0.5+K1584</f>
        <v>1135.68</v>
      </c>
      <c r="L1753" s="35" t="n">
        <v>0</v>
      </c>
      <c r="M1753" s="3"/>
      <c r="N1753" s="4"/>
      <c r="O1753" s="4"/>
      <c r="P1753" s="4"/>
      <c r="Q1753" s="4"/>
      <c r="R1753" s="4"/>
      <c r="S1753" s="4"/>
      <c r="T1753" s="4"/>
      <c r="U1753" s="4"/>
      <c r="V1753" s="4"/>
      <c r="W1753" s="4"/>
      <c r="X1753" s="4"/>
      <c r="Y1753" s="4"/>
      <c r="Z1753" s="4"/>
      <c r="AA1753" s="4"/>
      <c r="AB1753" s="4"/>
      <c r="AC1753" s="4"/>
      <c r="AD1753" s="4"/>
      <c r="AE1753" s="4"/>
      <c r="AF1753" s="4"/>
    </row>
    <row r="1754" customFormat="false" ht="45" hidden="false" customHeight="true" outlineLevel="0" collapsed="false">
      <c r="A1754" s="1"/>
      <c r="B1754" s="20" t="n">
        <v>1536</v>
      </c>
      <c r="C1754" s="21" t="s">
        <v>1625</v>
      </c>
      <c r="D1754" s="25" t="s">
        <v>78</v>
      </c>
      <c r="E1754" s="33" t="s">
        <v>78</v>
      </c>
      <c r="F1754" s="24" t="n">
        <v>1851</v>
      </c>
      <c r="G1754" s="24" t="n">
        <v>3209</v>
      </c>
      <c r="H1754" s="25" t="n">
        <v>3181</v>
      </c>
      <c r="I1754" s="22" t="n">
        <v>10.67</v>
      </c>
      <c r="J1754" s="53" t="n">
        <v>0</v>
      </c>
      <c r="K1754" s="33" t="n">
        <f aca="false">7.43*0.5+7.43</f>
        <v>11.145</v>
      </c>
      <c r="L1754" s="33" t="n">
        <v>0</v>
      </c>
      <c r="M1754" s="3"/>
      <c r="N1754" s="4"/>
      <c r="O1754" s="4"/>
      <c r="P1754" s="4"/>
      <c r="Q1754" s="4"/>
      <c r="R1754" s="4"/>
      <c r="S1754" s="4"/>
      <c r="T1754" s="4"/>
      <c r="U1754" s="4"/>
      <c r="V1754" s="4"/>
      <c r="W1754" s="4"/>
      <c r="X1754" s="4"/>
      <c r="Y1754" s="4"/>
      <c r="Z1754" s="4"/>
      <c r="AA1754" s="4"/>
      <c r="AB1754" s="4"/>
      <c r="AC1754" s="4"/>
      <c r="AD1754" s="4"/>
      <c r="AE1754" s="4"/>
      <c r="AF1754" s="4"/>
    </row>
    <row r="1755" customFormat="false" ht="60" hidden="false" customHeight="true" outlineLevel="0" collapsed="false">
      <c r="A1755" s="57"/>
      <c r="B1755" s="26" t="n">
        <v>1537</v>
      </c>
      <c r="C1755" s="27" t="s">
        <v>1626</v>
      </c>
      <c r="D1755" s="31" t="s">
        <v>78</v>
      </c>
      <c r="E1755" s="35" t="s">
        <v>78</v>
      </c>
      <c r="F1755" s="30" t="n">
        <v>1852</v>
      </c>
      <c r="G1755" s="30" t="n">
        <v>3210</v>
      </c>
      <c r="H1755" s="31" t="n">
        <v>3181</v>
      </c>
      <c r="I1755" s="28" t="n">
        <v>53.3</v>
      </c>
      <c r="J1755" s="50" t="n">
        <v>0</v>
      </c>
      <c r="K1755" s="35" t="n">
        <f aca="false">37.11*0.5+37.11</f>
        <v>55.665</v>
      </c>
      <c r="L1755" s="35" t="n">
        <v>0</v>
      </c>
      <c r="M1755" s="3"/>
      <c r="N1755" s="36"/>
      <c r="O1755" s="36"/>
      <c r="P1755" s="36"/>
      <c r="Q1755" s="36"/>
      <c r="R1755" s="36"/>
      <c r="S1755" s="36"/>
      <c r="T1755" s="36"/>
      <c r="U1755" s="36"/>
      <c r="V1755" s="36"/>
      <c r="W1755" s="36"/>
      <c r="X1755" s="36"/>
      <c r="Y1755" s="36"/>
      <c r="Z1755" s="36"/>
      <c r="AA1755" s="36"/>
      <c r="AB1755" s="36"/>
      <c r="AC1755" s="36"/>
      <c r="AD1755" s="36"/>
      <c r="AE1755" s="36"/>
      <c r="AF1755" s="36"/>
    </row>
    <row r="1756" customFormat="false" ht="15" hidden="false" customHeight="true" outlineLevel="0" collapsed="false">
      <c r="A1756" s="57"/>
      <c r="B1756" s="58"/>
      <c r="C1756" s="58"/>
      <c r="D1756" s="58"/>
      <c r="E1756" s="58"/>
      <c r="F1756" s="58"/>
      <c r="G1756" s="58"/>
      <c r="H1756" s="58"/>
      <c r="I1756" s="58"/>
      <c r="J1756" s="58"/>
      <c r="K1756" s="58"/>
      <c r="L1756" s="58"/>
      <c r="M1756" s="3"/>
      <c r="N1756" s="39"/>
      <c r="O1756" s="39"/>
      <c r="P1756" s="39"/>
      <c r="Q1756" s="39"/>
      <c r="R1756" s="39"/>
      <c r="S1756" s="39"/>
      <c r="T1756" s="39"/>
      <c r="U1756" s="39"/>
      <c r="V1756" s="39"/>
      <c r="W1756" s="39"/>
      <c r="X1756" s="39"/>
      <c r="Y1756" s="39"/>
      <c r="Z1756" s="39"/>
      <c r="AA1756" s="39"/>
      <c r="AB1756" s="39"/>
      <c r="AC1756" s="39"/>
      <c r="AD1756" s="39"/>
      <c r="AE1756" s="39"/>
      <c r="AF1756" s="39"/>
    </row>
    <row r="1757" customFormat="false" ht="15" hidden="false" customHeight="true" outlineLevel="0" collapsed="false">
      <c r="A1757" s="57"/>
      <c r="B1757" s="59"/>
      <c r="C1757" s="27"/>
      <c r="D1757" s="60"/>
      <c r="E1757" s="60"/>
      <c r="F1757" s="61"/>
      <c r="G1757" s="61"/>
      <c r="H1757" s="61"/>
      <c r="I1757" s="62"/>
      <c r="J1757" s="62"/>
      <c r="K1757" s="63"/>
      <c r="L1757" s="63"/>
      <c r="M1757" s="3"/>
      <c r="N1757" s="39"/>
      <c r="O1757" s="39"/>
      <c r="P1757" s="39"/>
      <c r="Q1757" s="39"/>
      <c r="R1757" s="39"/>
      <c r="S1757" s="39"/>
      <c r="T1757" s="39"/>
      <c r="U1757" s="39"/>
      <c r="V1757" s="39"/>
      <c r="W1757" s="39"/>
      <c r="X1757" s="39"/>
      <c r="Y1757" s="39"/>
      <c r="Z1757" s="39"/>
      <c r="AA1757" s="39"/>
      <c r="AB1757" s="39"/>
      <c r="AC1757" s="39"/>
      <c r="AD1757" s="39"/>
      <c r="AE1757" s="39"/>
      <c r="AF1757" s="39"/>
    </row>
    <row r="1758" customFormat="false" ht="15" hidden="false" customHeight="true" outlineLevel="0" collapsed="false">
      <c r="A1758" s="57"/>
      <c r="B1758" s="58"/>
      <c r="C1758" s="21"/>
      <c r="D1758" s="64"/>
      <c r="E1758" s="64"/>
      <c r="F1758" s="65"/>
      <c r="G1758" s="65"/>
      <c r="H1758" s="65"/>
      <c r="I1758" s="66"/>
      <c r="J1758" s="66"/>
      <c r="K1758" s="67"/>
      <c r="L1758" s="67"/>
      <c r="M1758" s="3"/>
      <c r="N1758" s="39"/>
      <c r="O1758" s="39"/>
      <c r="P1758" s="39"/>
      <c r="Q1758" s="39"/>
      <c r="R1758" s="39"/>
      <c r="S1758" s="39"/>
      <c r="T1758" s="39"/>
      <c r="U1758" s="39"/>
      <c r="V1758" s="39"/>
      <c r="W1758" s="39"/>
      <c r="X1758" s="39"/>
      <c r="Y1758" s="39"/>
      <c r="Z1758" s="39"/>
      <c r="AA1758" s="39"/>
      <c r="AB1758" s="39"/>
      <c r="AC1758" s="39"/>
      <c r="AD1758" s="39"/>
      <c r="AE1758" s="39"/>
      <c r="AF1758" s="39"/>
    </row>
    <row r="1759" customFormat="false" ht="15" hidden="false" customHeight="true" outlineLevel="0" collapsed="false">
      <c r="A1759" s="57"/>
      <c r="B1759" s="68" t="s">
        <v>1627</v>
      </c>
      <c r="C1759" s="68"/>
      <c r="D1759" s="68"/>
      <c r="E1759" s="68"/>
      <c r="F1759" s="68"/>
      <c r="G1759" s="68"/>
      <c r="H1759" s="68"/>
      <c r="I1759" s="68"/>
      <c r="J1759" s="68"/>
      <c r="K1759" s="68"/>
      <c r="L1759" s="68"/>
      <c r="M1759" s="3"/>
      <c r="N1759" s="39"/>
      <c r="O1759" s="39"/>
      <c r="P1759" s="39"/>
      <c r="Q1759" s="39"/>
      <c r="R1759" s="39"/>
      <c r="S1759" s="39"/>
      <c r="T1759" s="39"/>
      <c r="U1759" s="39"/>
      <c r="V1759" s="39"/>
      <c r="W1759" s="39"/>
      <c r="X1759" s="39"/>
      <c r="Y1759" s="39"/>
      <c r="Z1759" s="39"/>
      <c r="AA1759" s="39"/>
      <c r="AB1759" s="39"/>
      <c r="AC1759" s="39"/>
      <c r="AD1759" s="39"/>
      <c r="AE1759" s="39"/>
      <c r="AF1759" s="39"/>
    </row>
    <row r="1760" customFormat="false" ht="15" hidden="false" customHeight="true" outlineLevel="0" collapsed="false">
      <c r="A1760" s="38"/>
      <c r="B1760" s="69"/>
      <c r="C1760" s="70"/>
      <c r="D1760" s="71"/>
      <c r="E1760" s="71"/>
      <c r="F1760" s="71"/>
      <c r="G1760" s="11"/>
      <c r="H1760" s="71"/>
      <c r="I1760" s="38"/>
      <c r="J1760" s="38"/>
      <c r="K1760" s="38"/>
      <c r="L1760" s="69"/>
      <c r="M1760" s="72"/>
      <c r="N1760" s="39"/>
      <c r="O1760" s="39"/>
      <c r="P1760" s="39"/>
      <c r="Q1760" s="39"/>
      <c r="R1760" s="39"/>
      <c r="S1760" s="39"/>
      <c r="T1760" s="39"/>
      <c r="U1760" s="39"/>
      <c r="V1760" s="39"/>
      <c r="W1760" s="39"/>
      <c r="X1760" s="39"/>
      <c r="Y1760" s="39"/>
      <c r="Z1760" s="39"/>
      <c r="AA1760" s="39"/>
      <c r="AB1760" s="39"/>
      <c r="AC1760" s="39"/>
      <c r="AD1760" s="39"/>
      <c r="AE1760" s="39"/>
      <c r="AF1760" s="39"/>
    </row>
    <row r="1761" customFormat="false" ht="15" hidden="false" customHeight="true" outlineLevel="0" collapsed="false">
      <c r="A1761" s="38"/>
      <c r="B1761" s="73" t="s">
        <v>1628</v>
      </c>
      <c r="C1761" s="73"/>
      <c r="D1761" s="73"/>
      <c r="E1761" s="73"/>
      <c r="F1761" s="73"/>
      <c r="G1761" s="73"/>
      <c r="H1761" s="73"/>
      <c r="I1761" s="73"/>
      <c r="J1761" s="73"/>
      <c r="K1761" s="73"/>
      <c r="L1761" s="73"/>
      <c r="M1761" s="72"/>
      <c r="N1761" s="39"/>
      <c r="O1761" s="39"/>
      <c r="P1761" s="39"/>
      <c r="Q1761" s="39"/>
      <c r="R1761" s="39"/>
      <c r="S1761" s="39"/>
      <c r="T1761" s="39"/>
      <c r="U1761" s="39"/>
      <c r="V1761" s="39"/>
      <c r="W1761" s="39"/>
      <c r="X1761" s="39"/>
      <c r="Y1761" s="39"/>
      <c r="Z1761" s="39"/>
      <c r="AA1761" s="39"/>
      <c r="AB1761" s="39"/>
      <c r="AC1761" s="39"/>
      <c r="AD1761" s="39"/>
      <c r="AE1761" s="39"/>
      <c r="AF1761" s="39"/>
    </row>
    <row r="1762" customFormat="false" ht="15" hidden="false" customHeight="true" outlineLevel="0" collapsed="false">
      <c r="A1762" s="38"/>
      <c r="B1762" s="74" t="s">
        <v>1629</v>
      </c>
      <c r="C1762" s="74"/>
      <c r="D1762" s="74"/>
      <c r="E1762" s="74"/>
      <c r="F1762" s="74"/>
      <c r="G1762" s="74"/>
      <c r="H1762" s="74"/>
      <c r="I1762" s="74"/>
      <c r="J1762" s="74"/>
      <c r="K1762" s="74"/>
      <c r="L1762" s="74"/>
      <c r="M1762" s="72"/>
      <c r="N1762" s="39"/>
      <c r="O1762" s="39"/>
      <c r="P1762" s="39"/>
      <c r="Q1762" s="39"/>
      <c r="R1762" s="39"/>
      <c r="S1762" s="39"/>
      <c r="T1762" s="39"/>
      <c r="U1762" s="39"/>
      <c r="V1762" s="39"/>
      <c r="W1762" s="39"/>
      <c r="X1762" s="39"/>
      <c r="Y1762" s="39"/>
      <c r="Z1762" s="39"/>
      <c r="AA1762" s="39"/>
      <c r="AB1762" s="39"/>
      <c r="AC1762" s="39"/>
      <c r="AD1762" s="39"/>
      <c r="AE1762" s="39"/>
      <c r="AF1762" s="39"/>
    </row>
  </sheetData>
  <autoFilter ref="B11:L1762"/>
  <mergeCells count="262">
    <mergeCell ref="B1:L1"/>
    <mergeCell ref="B2:L3"/>
    <mergeCell ref="B4:L4"/>
    <mergeCell ref="B5:L5"/>
    <mergeCell ref="B6:L6"/>
    <mergeCell ref="B7:E7"/>
    <mergeCell ref="B8:L8"/>
    <mergeCell ref="B10:L10"/>
    <mergeCell ref="B321:L321"/>
    <mergeCell ref="B325:L325"/>
    <mergeCell ref="B326:L326"/>
    <mergeCell ref="B327:B328"/>
    <mergeCell ref="C327:C328"/>
    <mergeCell ref="D327:D328"/>
    <mergeCell ref="E327:E328"/>
    <mergeCell ref="F327:F328"/>
    <mergeCell ref="G327:G328"/>
    <mergeCell ref="H327:H328"/>
    <mergeCell ref="B361:L361"/>
    <mergeCell ref="B365:L365"/>
    <mergeCell ref="B366:L366"/>
    <mergeCell ref="B367:B368"/>
    <mergeCell ref="C367:C368"/>
    <mergeCell ref="D367:D368"/>
    <mergeCell ref="E367:E368"/>
    <mergeCell ref="F367:F368"/>
    <mergeCell ref="G367:G368"/>
    <mergeCell ref="H367:H368"/>
    <mergeCell ref="B389:L389"/>
    <mergeCell ref="B393:L393"/>
    <mergeCell ref="B394:L394"/>
    <mergeCell ref="B395:B396"/>
    <mergeCell ref="C395:C396"/>
    <mergeCell ref="D395:D396"/>
    <mergeCell ref="E395:E396"/>
    <mergeCell ref="F395:F396"/>
    <mergeCell ref="G395:G396"/>
    <mergeCell ref="H395:H396"/>
    <mergeCell ref="B599:L599"/>
    <mergeCell ref="B603:L603"/>
    <mergeCell ref="B604:L604"/>
    <mergeCell ref="B605:B606"/>
    <mergeCell ref="C605:C606"/>
    <mergeCell ref="D605:D606"/>
    <mergeCell ref="E605:E606"/>
    <mergeCell ref="F605:F606"/>
    <mergeCell ref="G605:G606"/>
    <mergeCell ref="H605:H606"/>
    <mergeCell ref="B627:L627"/>
    <mergeCell ref="B631:L631"/>
    <mergeCell ref="B632:L632"/>
    <mergeCell ref="B633:B634"/>
    <mergeCell ref="C633:C634"/>
    <mergeCell ref="D633:D634"/>
    <mergeCell ref="E633:E634"/>
    <mergeCell ref="F633:F634"/>
    <mergeCell ref="G633:G634"/>
    <mergeCell ref="H633:H634"/>
    <mergeCell ref="B657:L657"/>
    <mergeCell ref="B661:L661"/>
    <mergeCell ref="B662:L662"/>
    <mergeCell ref="B663:B664"/>
    <mergeCell ref="C663:C664"/>
    <mergeCell ref="D663:D664"/>
    <mergeCell ref="E663:E664"/>
    <mergeCell ref="F663:F664"/>
    <mergeCell ref="G663:G664"/>
    <mergeCell ref="H663:H664"/>
    <mergeCell ref="B686:L686"/>
    <mergeCell ref="B706:L706"/>
    <mergeCell ref="B726:L726"/>
    <mergeCell ref="B729:L729"/>
    <mergeCell ref="B730:L730"/>
    <mergeCell ref="B731:B732"/>
    <mergeCell ref="C731:C732"/>
    <mergeCell ref="D731:D732"/>
    <mergeCell ref="E731:E732"/>
    <mergeCell ref="F731:F732"/>
    <mergeCell ref="G731:G732"/>
    <mergeCell ref="H731:H732"/>
    <mergeCell ref="B755:L755"/>
    <mergeCell ref="B775:L775"/>
    <mergeCell ref="B795:L795"/>
    <mergeCell ref="B799:L799"/>
    <mergeCell ref="B800:L800"/>
    <mergeCell ref="B801:B802"/>
    <mergeCell ref="C801:C802"/>
    <mergeCell ref="D801:D802"/>
    <mergeCell ref="E801:E802"/>
    <mergeCell ref="F801:F802"/>
    <mergeCell ref="G801:G802"/>
    <mergeCell ref="H801:H802"/>
    <mergeCell ref="B1019:L1019"/>
    <mergeCell ref="B1023:L1023"/>
    <mergeCell ref="B1024:L1024"/>
    <mergeCell ref="B1025:B1026"/>
    <mergeCell ref="C1025:C1026"/>
    <mergeCell ref="D1025:D1026"/>
    <mergeCell ref="E1025:E1026"/>
    <mergeCell ref="F1025:F1026"/>
    <mergeCell ref="G1025:G1026"/>
    <mergeCell ref="H1025:H1026"/>
    <mergeCell ref="B1027:L1027"/>
    <mergeCell ref="B1049:L1049"/>
    <mergeCell ref="B1075:L1075"/>
    <mergeCell ref="B1076:L1076"/>
    <mergeCell ref="B1077:B1078"/>
    <mergeCell ref="C1077:C1078"/>
    <mergeCell ref="D1077:D1078"/>
    <mergeCell ref="E1077:E1078"/>
    <mergeCell ref="F1077:F1078"/>
    <mergeCell ref="G1077:G1078"/>
    <mergeCell ref="H1077:H1078"/>
    <mergeCell ref="B1140:L1140"/>
    <mergeCell ref="B1144:L1144"/>
    <mergeCell ref="B1145:L1145"/>
    <mergeCell ref="B1146:B1147"/>
    <mergeCell ref="C1146:C1147"/>
    <mergeCell ref="D1146:D1147"/>
    <mergeCell ref="E1146:E1147"/>
    <mergeCell ref="F1146:F1147"/>
    <mergeCell ref="G1146:G1147"/>
    <mergeCell ref="H1146:H1147"/>
    <mergeCell ref="B1226:L1226"/>
    <mergeCell ref="B1230:L1230"/>
    <mergeCell ref="B1231:L1231"/>
    <mergeCell ref="B1232:B1233"/>
    <mergeCell ref="C1232:C1233"/>
    <mergeCell ref="D1232:D1233"/>
    <mergeCell ref="E1232:E1233"/>
    <mergeCell ref="F1232:F1233"/>
    <mergeCell ref="G1232:G1233"/>
    <mergeCell ref="H1232:H1233"/>
    <mergeCell ref="B1312:L1312"/>
    <mergeCell ref="B1390:L1390"/>
    <mergeCell ref="B1394:L1394"/>
    <mergeCell ref="B1395:L1395"/>
    <mergeCell ref="B1396:B1397"/>
    <mergeCell ref="C1396:C1397"/>
    <mergeCell ref="D1396:D1397"/>
    <mergeCell ref="E1396:E1397"/>
    <mergeCell ref="F1396:F1397"/>
    <mergeCell ref="G1396:G1397"/>
    <mergeCell ref="H1396:H1397"/>
    <mergeCell ref="B1410:L1410"/>
    <mergeCell ref="B1414:L1414"/>
    <mergeCell ref="B1415:L1415"/>
    <mergeCell ref="B1416:L1416"/>
    <mergeCell ref="B1417:B1418"/>
    <mergeCell ref="C1417:C1418"/>
    <mergeCell ref="D1417:D1418"/>
    <mergeCell ref="E1417:E1418"/>
    <mergeCell ref="F1417:F1418"/>
    <mergeCell ref="G1417:G1418"/>
    <mergeCell ref="H1417:H1418"/>
    <mergeCell ref="B1419:L1419"/>
    <mergeCell ref="B1423:L1423"/>
    <mergeCell ref="B1427:L1427"/>
    <mergeCell ref="B1431:L1431"/>
    <mergeCell ref="B1435:L1435"/>
    <mergeCell ref="B1436:L1436"/>
    <mergeCell ref="B1437:B1438"/>
    <mergeCell ref="C1437:C1438"/>
    <mergeCell ref="D1437:D1438"/>
    <mergeCell ref="E1437:E1438"/>
    <mergeCell ref="F1437:F1438"/>
    <mergeCell ref="G1437:G1438"/>
    <mergeCell ref="H1437:H1438"/>
    <mergeCell ref="B1442:L1442"/>
    <mergeCell ref="B1447:L1447"/>
    <mergeCell ref="B1448:B1449"/>
    <mergeCell ref="C1448:C1449"/>
    <mergeCell ref="D1448:D1449"/>
    <mergeCell ref="E1448:E1449"/>
    <mergeCell ref="F1448:F1449"/>
    <mergeCell ref="G1448:G1449"/>
    <mergeCell ref="H1448:H1449"/>
    <mergeCell ref="B1483:L1483"/>
    <mergeCell ref="B1488:L1488"/>
    <mergeCell ref="B1489:B1490"/>
    <mergeCell ref="C1489:C1490"/>
    <mergeCell ref="D1489:D1490"/>
    <mergeCell ref="E1489:E1490"/>
    <mergeCell ref="F1489:F1490"/>
    <mergeCell ref="G1489:G1490"/>
    <mergeCell ref="H1489:H1490"/>
    <mergeCell ref="B1563:L1563"/>
    <mergeCell ref="B1568:L1568"/>
    <mergeCell ref="B1569:L1569"/>
    <mergeCell ref="B1570:B1571"/>
    <mergeCell ref="C1570:C1571"/>
    <mergeCell ref="D1570:D1571"/>
    <mergeCell ref="E1570:E1571"/>
    <mergeCell ref="F1570:F1571"/>
    <mergeCell ref="G1570:G1571"/>
    <mergeCell ref="H1570:H1571"/>
    <mergeCell ref="B1601:L1601"/>
    <mergeCell ref="B1605:L1605"/>
    <mergeCell ref="B1606:L1606"/>
    <mergeCell ref="B1607:B1608"/>
    <mergeCell ref="C1607:C1608"/>
    <mergeCell ref="D1607:D1608"/>
    <mergeCell ref="E1607:E1608"/>
    <mergeCell ref="F1607:F1608"/>
    <mergeCell ref="G1607:G1608"/>
    <mergeCell ref="H1607:H1608"/>
    <mergeCell ref="B1618:L1618"/>
    <mergeCell ref="B1622:L1622"/>
    <mergeCell ref="B1623:L1623"/>
    <mergeCell ref="B1624:B1625"/>
    <mergeCell ref="C1624:C1625"/>
    <mergeCell ref="D1624:D1625"/>
    <mergeCell ref="E1624:E1625"/>
    <mergeCell ref="F1624:F1625"/>
    <mergeCell ref="G1624:G1625"/>
    <mergeCell ref="H1624:H1625"/>
    <mergeCell ref="B1641:L1641"/>
    <mergeCell ref="B1645:L1645"/>
    <mergeCell ref="B1646:L1646"/>
    <mergeCell ref="B1647:B1648"/>
    <mergeCell ref="C1647:C1648"/>
    <mergeCell ref="D1647:D1648"/>
    <mergeCell ref="E1647:E1648"/>
    <mergeCell ref="F1647:F1648"/>
    <mergeCell ref="G1647:G1648"/>
    <mergeCell ref="H1647:H1648"/>
    <mergeCell ref="B1668:L1668"/>
    <mergeCell ref="B1669:L1669"/>
    <mergeCell ref="B1670:L1670"/>
    <mergeCell ref="B1671:B1672"/>
    <mergeCell ref="C1671:C1672"/>
    <mergeCell ref="D1671:D1672"/>
    <mergeCell ref="E1671:E1672"/>
    <mergeCell ref="F1671:F1672"/>
    <mergeCell ref="G1671:G1672"/>
    <mergeCell ref="H1671:H1672"/>
    <mergeCell ref="B1708:L1708"/>
    <mergeCell ref="B1712:L1712"/>
    <mergeCell ref="B1713:L1713"/>
    <mergeCell ref="B1714:L1714"/>
    <mergeCell ref="B1715:B1716"/>
    <mergeCell ref="C1715:C1716"/>
    <mergeCell ref="D1715:D1716"/>
    <mergeCell ref="E1715:E1716"/>
    <mergeCell ref="F1715:F1716"/>
    <mergeCell ref="G1715:G1716"/>
    <mergeCell ref="H1715:H1716"/>
    <mergeCell ref="B1732:L1732"/>
    <mergeCell ref="B1736:L1736"/>
    <mergeCell ref="B1737:L1737"/>
    <mergeCell ref="B1738:L1738"/>
    <mergeCell ref="B1739:B1740"/>
    <mergeCell ref="C1739:C1740"/>
    <mergeCell ref="D1739:D1740"/>
    <mergeCell ref="E1739:E1740"/>
    <mergeCell ref="F1739:F1740"/>
    <mergeCell ref="G1739:G1740"/>
    <mergeCell ref="H1739:H1740"/>
    <mergeCell ref="B1756:L1756"/>
    <mergeCell ref="B1759:L1759"/>
    <mergeCell ref="B1761:L1761"/>
    <mergeCell ref="B1762:L1762"/>
  </mergeCells>
  <printOptions headings="false" gridLines="false" gridLinesSet="true" horizontalCentered="true" verticalCentered="false"/>
  <pageMargins left="0.5" right="0.5" top="0.75" bottom="0.75" header="0.511805555555555" footer="0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>&amp;C 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</TotalTime>
  <Application>LibreOffice/5.0.6.3$Windows_X86_64 LibreOffice_project/490fc03b25318460cfc54456516ea2519c11d1aa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2021-12-21T17:03:45Z</dcterms:created>
  <dc:creator>Poder Judiciário do Estado de Goiás</dc:creator>
  <dc:language>pt-BR</dc:language>
  <dcterms:modified xsi:type="dcterms:W3CDTF">2026-01-30T14:31:41Z</dcterms:modified>
  <cp:revision>2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